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payment Op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B63" i="1" l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G12" i="1"/>
  <c r="B12" i="1"/>
  <c r="G14" i="1" l="1"/>
  <c r="E14" i="1"/>
  <c r="F14" i="1" s="1"/>
  <c r="H14" i="1" s="1"/>
  <c r="D14" i="1" s="1"/>
  <c r="C14" i="1" s="1"/>
  <c r="E17" i="1"/>
  <c r="F17" i="1" s="1"/>
  <c r="H17" i="1" s="1"/>
  <c r="G17" i="1"/>
  <c r="D17" i="1" l="1"/>
  <c r="C17" i="1" s="1"/>
  <c r="E20" i="1" l="1"/>
  <c r="F20" i="1" s="1"/>
  <c r="H20" i="1" s="1"/>
  <c r="G20" i="1"/>
  <c r="D20" i="1" l="1"/>
  <c r="C20" i="1" s="1"/>
  <c r="E23" i="1" l="1"/>
  <c r="F23" i="1" s="1"/>
  <c r="H23" i="1" s="1"/>
  <c r="G23" i="1"/>
  <c r="E12" i="1"/>
  <c r="F12" i="1" s="1"/>
  <c r="H12" i="1" s="1"/>
  <c r="D23" i="1" l="1"/>
  <c r="C23" i="1" s="1"/>
  <c r="G15" i="1"/>
  <c r="E15" i="1"/>
  <c r="F15" i="1" s="1"/>
  <c r="H15" i="1" s="1"/>
  <c r="D12" i="1"/>
  <c r="C12" i="1" s="1"/>
  <c r="G26" i="1"/>
  <c r="E26" i="1"/>
  <c r="F26" i="1" s="1"/>
  <c r="H26" i="1" s="1"/>
  <c r="G13" i="1"/>
  <c r="E13" i="1"/>
  <c r="F13" i="1" s="1"/>
  <c r="H13" i="1" s="1"/>
  <c r="G16" i="1" l="1"/>
  <c r="E16" i="1"/>
  <c r="F16" i="1" s="1"/>
  <c r="H16" i="1" s="1"/>
  <c r="D26" i="1"/>
  <c r="C26" i="1" s="1"/>
  <c r="D15" i="1"/>
  <c r="C15" i="1" s="1"/>
  <c r="D13" i="1"/>
  <c r="C13" i="1" s="1"/>
  <c r="D16" i="1" l="1"/>
  <c r="C16" i="1" s="1"/>
  <c r="E29" i="1"/>
  <c r="F29" i="1" s="1"/>
  <c r="H29" i="1" s="1"/>
  <c r="G29" i="1"/>
  <c r="G18" i="1"/>
  <c r="E18" i="1"/>
  <c r="F18" i="1" s="1"/>
  <c r="H18" i="1" s="1"/>
  <c r="G32" i="1" l="1"/>
  <c r="E32" i="1"/>
  <c r="F32" i="1" s="1"/>
  <c r="H32" i="1" s="1"/>
  <c r="D18" i="1"/>
  <c r="C18" i="1" s="1"/>
  <c r="D29" i="1"/>
  <c r="C29" i="1" s="1"/>
  <c r="G19" i="1"/>
  <c r="E19" i="1"/>
  <c r="F19" i="1" s="1"/>
  <c r="H19" i="1" s="1"/>
  <c r="E21" i="1" l="1"/>
  <c r="F21" i="1" s="1"/>
  <c r="H21" i="1" s="1"/>
  <c r="G21" i="1"/>
  <c r="D32" i="1"/>
  <c r="C32" i="1" s="1"/>
  <c r="D19" i="1"/>
  <c r="C19" i="1" s="1"/>
  <c r="E35" i="1" l="1"/>
  <c r="F35" i="1" s="1"/>
  <c r="H35" i="1" s="1"/>
  <c r="G35" i="1"/>
  <c r="G22" i="1"/>
  <c r="E22" i="1"/>
  <c r="F22" i="1" s="1"/>
  <c r="H22" i="1" s="1"/>
  <c r="D21" i="1"/>
  <c r="C21" i="1" s="1"/>
  <c r="G24" i="1"/>
  <c r="E24" i="1"/>
  <c r="F24" i="1" s="1"/>
  <c r="H24" i="1" s="1"/>
  <c r="E25" i="1" l="1"/>
  <c r="F25" i="1" s="1"/>
  <c r="H25" i="1" s="1"/>
  <c r="G25" i="1"/>
  <c r="D24" i="1"/>
  <c r="C24" i="1" s="1"/>
  <c r="D22" i="1"/>
  <c r="C22" i="1" s="1"/>
  <c r="D35" i="1"/>
  <c r="C35" i="1" s="1"/>
  <c r="D25" i="1" l="1"/>
  <c r="C25" i="1" s="1"/>
  <c r="G38" i="1"/>
  <c r="E38" i="1"/>
  <c r="F38" i="1" s="1"/>
  <c r="H38" i="1" s="1"/>
  <c r="G27" i="1"/>
  <c r="E27" i="1"/>
  <c r="F27" i="1" s="1"/>
  <c r="H27" i="1" s="1"/>
  <c r="E28" i="1"/>
  <c r="F28" i="1" s="1"/>
  <c r="H28" i="1" s="1"/>
  <c r="D28" i="1" s="1"/>
  <c r="C28" i="1" s="1"/>
  <c r="G28" i="1"/>
  <c r="D38" i="1" l="1"/>
  <c r="C38" i="1" s="1"/>
  <c r="D27" i="1"/>
  <c r="C27" i="1" s="1"/>
  <c r="G31" i="1"/>
  <c r="E31" i="1"/>
  <c r="F31" i="1" s="1"/>
  <c r="H31" i="1" s="1"/>
  <c r="G41" i="1" l="1"/>
  <c r="E41" i="1"/>
  <c r="F41" i="1" s="1"/>
  <c r="H41" i="1" s="1"/>
  <c r="G30" i="1"/>
  <c r="E30" i="1"/>
  <c r="F30" i="1" s="1"/>
  <c r="H30" i="1" s="1"/>
  <c r="D31" i="1"/>
  <c r="C31" i="1" s="1"/>
  <c r="E34" i="1" l="1"/>
  <c r="F34" i="1" s="1"/>
  <c r="H34" i="1" s="1"/>
  <c r="G34" i="1"/>
  <c r="E44" i="1"/>
  <c r="F44" i="1" s="1"/>
  <c r="H44" i="1" s="1"/>
  <c r="G44" i="1"/>
  <c r="D30" i="1"/>
  <c r="C30" i="1" s="1"/>
  <c r="D41" i="1"/>
  <c r="C41" i="1" s="1"/>
  <c r="E33" i="1"/>
  <c r="F33" i="1" s="1"/>
  <c r="H33" i="1" s="1"/>
  <c r="G33" i="1"/>
  <c r="D34" i="1" l="1"/>
  <c r="C34" i="1" s="1"/>
  <c r="G47" i="1"/>
  <c r="E47" i="1"/>
  <c r="F47" i="1" s="1"/>
  <c r="H47" i="1" s="1"/>
  <c r="D44" i="1"/>
  <c r="C44" i="1" s="1"/>
  <c r="D33" i="1"/>
  <c r="C33" i="1" s="1"/>
  <c r="G37" i="1"/>
  <c r="E37" i="1"/>
  <c r="F37" i="1" s="1"/>
  <c r="H37" i="1" s="1"/>
  <c r="D37" i="1" l="1"/>
  <c r="C37" i="1" s="1"/>
  <c r="D47" i="1"/>
  <c r="C47" i="1" s="1"/>
  <c r="E36" i="1"/>
  <c r="F36" i="1" s="1"/>
  <c r="H36" i="1" s="1"/>
  <c r="G36" i="1"/>
  <c r="G50" i="1" l="1"/>
  <c r="E50" i="1"/>
  <c r="F50" i="1" s="1"/>
  <c r="H50" i="1" s="1"/>
  <c r="G40" i="1"/>
  <c r="E40" i="1"/>
  <c r="F40" i="1" s="1"/>
  <c r="H40" i="1" s="1"/>
  <c r="D40" i="1" s="1"/>
  <c r="C40" i="1" s="1"/>
  <c r="D36" i="1"/>
  <c r="C36" i="1" s="1"/>
  <c r="G39" i="1" l="1"/>
  <c r="E39" i="1"/>
  <c r="F39" i="1" s="1"/>
  <c r="H39" i="1" s="1"/>
  <c r="G43" i="1"/>
  <c r="E43" i="1"/>
  <c r="F43" i="1" s="1"/>
  <c r="H43" i="1" s="1"/>
  <c r="E53" i="1"/>
  <c r="F53" i="1" s="1"/>
  <c r="H53" i="1" s="1"/>
  <c r="G53" i="1"/>
  <c r="D50" i="1"/>
  <c r="C50" i="1" s="1"/>
  <c r="D43" i="1" l="1"/>
  <c r="C43" i="1" s="1"/>
  <c r="D39" i="1"/>
  <c r="C39" i="1" s="1"/>
  <c r="E56" i="1"/>
  <c r="F56" i="1" s="1"/>
  <c r="H56" i="1" s="1"/>
  <c r="G56" i="1"/>
  <c r="D53" i="1"/>
  <c r="C53" i="1" s="1"/>
  <c r="D56" i="1" l="1"/>
  <c r="C56" i="1" s="1"/>
  <c r="G46" i="1"/>
  <c r="E46" i="1"/>
  <c r="F46" i="1" s="1"/>
  <c r="H46" i="1" s="1"/>
  <c r="E42" i="1"/>
  <c r="F42" i="1" s="1"/>
  <c r="H42" i="1" s="1"/>
  <c r="G42" i="1"/>
  <c r="G59" i="1"/>
  <c r="E59" i="1"/>
  <c r="F59" i="1" s="1"/>
  <c r="H59" i="1" s="1"/>
  <c r="G49" i="1" l="1"/>
  <c r="E49" i="1"/>
  <c r="F49" i="1" s="1"/>
  <c r="H49" i="1" s="1"/>
  <c r="G62" i="1"/>
  <c r="E62" i="1"/>
  <c r="F62" i="1" s="1"/>
  <c r="H62" i="1" s="1"/>
  <c r="D62" i="1" s="1"/>
  <c r="C62" i="1" s="1"/>
  <c r="E45" i="1"/>
  <c r="F45" i="1" s="1"/>
  <c r="H45" i="1" s="1"/>
  <c r="D45" i="1" s="1"/>
  <c r="C45" i="1" s="1"/>
  <c r="G45" i="1"/>
  <c r="D46" i="1"/>
  <c r="C46" i="1" s="1"/>
  <c r="D59" i="1"/>
  <c r="C59" i="1" s="1"/>
  <c r="D42" i="1"/>
  <c r="C42" i="1" s="1"/>
  <c r="E48" i="1" l="1"/>
  <c r="F48" i="1" s="1"/>
  <c r="H48" i="1" s="1"/>
  <c r="G48" i="1"/>
  <c r="E52" i="1"/>
  <c r="F52" i="1" s="1"/>
  <c r="H52" i="1" s="1"/>
  <c r="G52" i="1"/>
  <c r="D49" i="1"/>
  <c r="C49" i="1" s="1"/>
  <c r="G51" i="1" l="1"/>
  <c r="E51" i="1"/>
  <c r="F51" i="1" s="1"/>
  <c r="H51" i="1" s="1"/>
  <c r="G55" i="1"/>
  <c r="E55" i="1"/>
  <c r="F55" i="1" s="1"/>
  <c r="H55" i="1" s="1"/>
  <c r="D52" i="1"/>
  <c r="C52" i="1" s="1"/>
  <c r="D48" i="1"/>
  <c r="C48" i="1" s="1"/>
  <c r="D55" i="1" l="1"/>
  <c r="C55" i="1" s="1"/>
  <c r="D51" i="1"/>
  <c r="C51" i="1" s="1"/>
  <c r="G54" i="1"/>
  <c r="E54" i="1"/>
  <c r="F54" i="1" s="1"/>
  <c r="H54" i="1" s="1"/>
  <c r="D54" i="1" s="1"/>
  <c r="C54" i="1" s="1"/>
  <c r="G58" i="1"/>
  <c r="E58" i="1"/>
  <c r="F58" i="1" s="1"/>
  <c r="H58" i="1" s="1"/>
  <c r="D58" i="1" l="1"/>
  <c r="C58" i="1" s="1"/>
  <c r="E57" i="1"/>
  <c r="F57" i="1" s="1"/>
  <c r="H57" i="1" s="1"/>
  <c r="D57" i="1" s="1"/>
  <c r="C57" i="1" s="1"/>
  <c r="G57" i="1"/>
  <c r="E61" i="1"/>
  <c r="F61" i="1" s="1"/>
  <c r="H61" i="1" s="1"/>
  <c r="D61" i="1" s="1"/>
  <c r="C61" i="1" s="1"/>
  <c r="G61" i="1"/>
  <c r="G60" i="1" l="1"/>
  <c r="E60" i="1"/>
  <c r="F60" i="1" s="1"/>
  <c r="H60" i="1" s="1"/>
  <c r="D60" i="1" l="1"/>
  <c r="C60" i="1" s="1"/>
  <c r="G63" i="1"/>
  <c r="E63" i="1"/>
  <c r="F63" i="1" s="1"/>
  <c r="H63" i="1" s="1"/>
  <c r="D63" i="1" s="1"/>
  <c r="C63" i="1" s="1"/>
</calcChain>
</file>

<file path=xl/sharedStrings.xml><?xml version="1.0" encoding="utf-8"?>
<sst xmlns="http://schemas.openxmlformats.org/spreadsheetml/2006/main" count="20" uniqueCount="20">
  <si>
    <t>REPAYMENT OPTIONS</t>
  </si>
  <si>
    <t>Loan amount:</t>
  </si>
  <si>
    <t>Group Life</t>
  </si>
  <si>
    <t>Home Improvement</t>
  </si>
  <si>
    <t>Loan Amount</t>
  </si>
  <si>
    <t>Administration Fee (FMC)</t>
  </si>
  <si>
    <t>Total Sum Repayable</t>
  </si>
  <si>
    <t>Hidden FMC</t>
  </si>
  <si>
    <t>Hidden total</t>
  </si>
  <si>
    <t>Loan Amount2</t>
  </si>
  <si>
    <t>Fortnightly Repayment</t>
  </si>
  <si>
    <t>No of FORTNIGHTLY Repayments</t>
  </si>
  <si>
    <t>Long Service</t>
  </si>
  <si>
    <t>Professional Development</t>
  </si>
  <si>
    <t>Emergency</t>
  </si>
  <si>
    <t>GroupLife</t>
  </si>
  <si>
    <r>
      <t xml:space="preserve">Click here or on the dropdown arrow and select a type of loan </t>
    </r>
    <r>
      <rPr>
        <b/>
        <sz val="16"/>
        <color theme="4" tint="-0.499984740745262"/>
        <rFont val="Calibri"/>
        <family val="2"/>
      </rPr>
      <t>→</t>
    </r>
  </si>
  <si>
    <t>FMC</t>
  </si>
  <si>
    <t xml:space="preserve">2.   Use the corresponding information to complete the Statement of Amount on your loan application </t>
  </si>
  <si>
    <t>1.   Type the amount sought (even $100's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</si>
</sst>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u/>
      <sz val="2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20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0"/>
      <color theme="4" tint="-0.499984740745262"/>
      <name val="Times New Roman"/>
      <family val="1"/>
    </font>
    <font>
      <b/>
      <sz val="16"/>
      <color theme="4" tint="-0.499984740745262"/>
      <name val="Arial"/>
      <family val="2"/>
    </font>
    <font>
      <b/>
      <sz val="16"/>
      <color theme="4" tint="-0.499984740745262"/>
      <name val="Calibri"/>
      <family val="2"/>
    </font>
    <font>
      <b/>
      <sz val="14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Protection="1"/>
    <xf numFmtId="9" fontId="9" fillId="2" borderId="0" xfId="0" applyNumberFormat="1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 vertical="top"/>
    </xf>
    <xf numFmtId="0" fontId="10" fillId="2" borderId="5" xfId="0" applyFont="1" applyFill="1" applyBorder="1" applyAlignment="1" applyProtection="1">
      <alignment horizontal="center" wrapText="1"/>
    </xf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 vertical="top"/>
    </xf>
    <xf numFmtId="44" fontId="10" fillId="2" borderId="0" xfId="1" applyFont="1" applyFill="1" applyBorder="1" applyAlignment="1" applyProtection="1">
      <alignment horizontal="center" vertical="top" wrapText="1"/>
    </xf>
    <xf numFmtId="165" fontId="12" fillId="2" borderId="3" xfId="0" applyNumberFormat="1" applyFont="1" applyFill="1" applyBorder="1" applyAlignment="1" applyProtection="1">
      <alignment horizontal="center"/>
    </xf>
    <xf numFmtId="165" fontId="12" fillId="2" borderId="1" xfId="0" applyNumberFormat="1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vertical="center"/>
    </xf>
    <xf numFmtId="164" fontId="13" fillId="2" borderId="0" xfId="0" applyNumberFormat="1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3" fillId="2" borderId="0" xfId="0" applyFont="1" applyFill="1" applyProtection="1"/>
    <xf numFmtId="165" fontId="12" fillId="2" borderId="6" xfId="0" applyNumberFormat="1" applyFont="1" applyFill="1" applyBorder="1" applyAlignment="1" applyProtection="1">
      <alignment horizontal="center"/>
    </xf>
    <xf numFmtId="165" fontId="12" fillId="2" borderId="7" xfId="0" applyNumberFormat="1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Protection="1"/>
    <xf numFmtId="0" fontId="8" fillId="2" borderId="0" xfId="0" applyFont="1" applyFill="1" applyAlignment="1" applyProtection="1">
      <alignment horizontal="left" vertical="top"/>
    </xf>
    <xf numFmtId="9" fontId="8" fillId="2" borderId="0" xfId="0" applyNumberFormat="1" applyFont="1" applyFill="1" applyAlignment="1" applyProtection="1">
      <alignment horizontal="left" vertical="top"/>
    </xf>
    <xf numFmtId="164" fontId="13" fillId="2" borderId="0" xfId="0" applyNumberFormat="1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top" wrapText="1"/>
    </xf>
    <xf numFmtId="0" fontId="11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wrapText="1"/>
    </xf>
    <xf numFmtId="0" fontId="6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center" vertical="center"/>
    </xf>
    <xf numFmtId="0" fontId="13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0</xdr:rowOff>
    </xdr:from>
    <xdr:to>
      <xdr:col>1</xdr:col>
      <xdr:colOff>1219201</xdr:colOff>
      <xdr:row>5</xdr:row>
      <xdr:rowOff>190303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209676" cy="1171378"/>
        </a:xfrm>
        <a:prstGeom prst="rect">
          <a:avLst/>
        </a:prstGeom>
      </xdr:spPr>
    </xdr:pic>
    <xdr:clientData fPrintsWithSheet="0"/>
  </xdr:twoCellAnchor>
</xdr:wsDr>
</file>

<file path=xl/tables/table1.xml><?xml version="1.0" encoding="utf-8"?>
<table xmlns="http://schemas.openxmlformats.org/spreadsheetml/2006/main" id="1" name="Table1" displayName="Table1" ref="B11:I63" totalsRowShown="0" headerRowDxfId="1" dataDxfId="0" headerRowBorderDxfId="11" tableBorderDxfId="12" totalsRowBorderDxfId="10">
  <autoFilter ref="B11:I63"/>
  <tableColumns count="8">
    <tableColumn id="1" name="Loan Amount" dataDxfId="9">
      <calculatedColumnFormula>$I$10</calculatedColumnFormula>
    </tableColumn>
    <tableColumn id="2" name="Administration Fee (FMC)" dataDxfId="8">
      <calculatedColumnFormula>D12-B12</calculatedColumnFormula>
    </tableColumn>
    <tableColumn id="3" name="Total Sum Repayable" dataDxfId="7">
      <calculatedColumnFormula>I12*H12</calculatedColumnFormula>
    </tableColumn>
    <tableColumn id="4" name="Hidden FMC" dataDxfId="6">
      <calculatedColumnFormula>$I$10*$B$74*I12/26</calculatedColumnFormula>
    </tableColumn>
    <tableColumn id="5" name="Hidden total" dataDxfId="5">
      <calculatedColumnFormula>E12+$I$10</calculatedColumnFormula>
    </tableColumn>
    <tableColumn id="6" name="Loan Amount2" dataDxfId="4">
      <calculatedColumnFormula>IF(I12&gt;0,$I$10,"")</calculatedColumnFormula>
    </tableColumn>
    <tableColumn id="7" name="Fortnightly Repayment" dataDxfId="3">
      <calculatedColumnFormula>ROUND(F12/I12,2)</calculatedColumnFormula>
    </tableColumn>
    <tableColumn id="8" name="No of FORTNIGHTLY Repayment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U315"/>
  <sheetViews>
    <sheetView showGridLines="0" showRowColHeaders="0" tabSelected="1" workbookViewId="0">
      <selection activeCell="I10" sqref="I10"/>
    </sheetView>
  </sheetViews>
  <sheetFormatPr defaultRowHeight="12.75" x14ac:dyDescent="0.2"/>
  <cols>
    <col min="1" max="1" width="2.28515625" style="1" customWidth="1"/>
    <col min="2" max="4" width="20.7109375" style="1" customWidth="1"/>
    <col min="5" max="5" width="18" style="1" hidden="1" customWidth="1"/>
    <col min="6" max="6" width="4.85546875" style="1" hidden="1" customWidth="1"/>
    <col min="7" max="7" width="18.85546875" style="1" hidden="1" customWidth="1"/>
    <col min="8" max="9" width="26.28515625" style="1" customWidth="1"/>
    <col min="10" max="16" width="6.85546875" style="1" customWidth="1"/>
    <col min="17" max="17" width="5" style="1" customWidth="1"/>
    <col min="18" max="61" width="6.85546875" style="1" customWidth="1"/>
    <col min="62" max="66" width="9.140625" style="1" customWidth="1"/>
    <col min="67" max="69" width="9.140625" style="1"/>
    <col min="70" max="70" width="15.28515625" style="1" customWidth="1"/>
    <col min="71" max="16384" width="9.140625" style="1"/>
  </cols>
  <sheetData>
    <row r="1" spans="2:73" ht="26.2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27"/>
      <c r="K1" s="33"/>
      <c r="L1" s="33"/>
      <c r="M1" s="33"/>
      <c r="N1" s="33"/>
      <c r="O1" s="33"/>
      <c r="P1" s="33"/>
      <c r="BR1" s="31"/>
      <c r="BS1" s="31"/>
      <c r="BT1" s="31"/>
    </row>
    <row r="2" spans="2:73" ht="12.75" customHeight="1" x14ac:dyDescent="0.2">
      <c r="B2" s="33"/>
      <c r="C2" s="33"/>
      <c r="D2" s="33"/>
      <c r="E2" s="33"/>
      <c r="F2" s="33"/>
      <c r="G2" s="33"/>
      <c r="H2" s="33"/>
      <c r="I2" s="33"/>
      <c r="J2" s="27"/>
      <c r="K2" s="33"/>
      <c r="L2" s="33"/>
      <c r="M2" s="33"/>
      <c r="N2" s="33"/>
      <c r="O2" s="33"/>
      <c r="P2" s="33"/>
      <c r="BR2" s="31"/>
      <c r="BS2" s="31"/>
      <c r="BT2" s="31"/>
    </row>
    <row r="3" spans="2:73" ht="12.75" customHeight="1" x14ac:dyDescent="0.2">
      <c r="B3" s="33"/>
      <c r="C3" s="33"/>
      <c r="D3" s="33"/>
      <c r="E3" s="33"/>
      <c r="F3" s="33"/>
      <c r="G3" s="33"/>
      <c r="H3" s="33"/>
      <c r="I3" s="33"/>
      <c r="J3" s="27"/>
      <c r="K3" s="33"/>
      <c r="L3" s="33"/>
      <c r="M3" s="33"/>
      <c r="N3" s="33"/>
      <c r="O3" s="33"/>
      <c r="P3" s="33"/>
    </row>
    <row r="4" spans="2:73" ht="12.75" customHeight="1" x14ac:dyDescent="0.2">
      <c r="B4" s="27"/>
      <c r="C4" s="27"/>
      <c r="D4" s="27"/>
      <c r="E4" s="27"/>
      <c r="F4" s="27"/>
      <c r="G4" s="27"/>
      <c r="H4" s="27"/>
      <c r="I4" s="3"/>
      <c r="J4" s="27"/>
    </row>
    <row r="5" spans="2:73" ht="12.75" customHeight="1" x14ac:dyDescent="0.2">
      <c r="B5" s="27"/>
      <c r="C5" s="27"/>
      <c r="D5" s="27"/>
      <c r="E5" s="27"/>
      <c r="F5" s="27"/>
      <c r="G5" s="27"/>
      <c r="I5" s="35"/>
      <c r="J5" s="27"/>
      <c r="K5" s="33"/>
      <c r="L5" s="33"/>
      <c r="M5" s="33"/>
      <c r="N5" s="33"/>
      <c r="O5" s="33"/>
      <c r="P5" s="33"/>
    </row>
    <row r="6" spans="2:73" ht="18" customHeight="1" x14ac:dyDescent="0.2">
      <c r="B6" s="27"/>
      <c r="C6" s="27"/>
      <c r="D6" s="2"/>
      <c r="E6" s="27"/>
      <c r="F6" s="27"/>
      <c r="G6" s="27"/>
      <c r="I6" s="3"/>
      <c r="J6" s="27"/>
      <c r="K6" s="33"/>
      <c r="L6" s="33"/>
      <c r="M6" s="33"/>
      <c r="N6" s="33"/>
      <c r="O6" s="33"/>
      <c r="P6" s="33"/>
    </row>
    <row r="7" spans="2:73" ht="18" customHeight="1" x14ac:dyDescent="0.2">
      <c r="B7" s="32"/>
      <c r="C7" s="32"/>
      <c r="D7" s="32"/>
      <c r="E7" s="32"/>
      <c r="F7" s="32"/>
      <c r="G7" s="32"/>
      <c r="H7" s="32"/>
      <c r="I7" s="32"/>
      <c r="J7" s="27"/>
      <c r="K7" s="33"/>
      <c r="L7" s="33"/>
      <c r="M7" s="33"/>
      <c r="N7" s="33"/>
      <c r="O7" s="33"/>
      <c r="P7" s="33"/>
    </row>
    <row r="8" spans="2:73" ht="18" customHeight="1" x14ac:dyDescent="0.2">
      <c r="B8" s="32" t="s">
        <v>19</v>
      </c>
      <c r="C8" s="32"/>
      <c r="D8" s="32"/>
      <c r="E8" s="32"/>
      <c r="F8" s="32"/>
      <c r="G8" s="32"/>
      <c r="H8" s="32"/>
      <c r="I8" s="32"/>
      <c r="J8" s="27"/>
      <c r="K8" s="33"/>
      <c r="L8" s="33"/>
      <c r="M8" s="33"/>
      <c r="N8" s="33"/>
      <c r="O8" s="33"/>
      <c r="P8" s="33"/>
    </row>
    <row r="9" spans="2:73" ht="28.5" customHeight="1" x14ac:dyDescent="0.2">
      <c r="B9" s="32" t="s">
        <v>18</v>
      </c>
      <c r="C9" s="32"/>
      <c r="D9" s="32"/>
      <c r="E9" s="32"/>
      <c r="F9" s="32"/>
      <c r="G9" s="32"/>
      <c r="H9" s="32"/>
      <c r="I9" s="32"/>
      <c r="J9" s="27"/>
      <c r="K9" s="33"/>
      <c r="L9" s="33"/>
      <c r="M9" s="33"/>
      <c r="N9" s="33"/>
      <c r="O9" s="33"/>
      <c r="P9" s="33"/>
    </row>
    <row r="10" spans="2:73" ht="23.25" x14ac:dyDescent="0.2">
      <c r="B10" s="26"/>
      <c r="C10" s="26"/>
      <c r="D10" s="26"/>
      <c r="E10" s="26"/>
      <c r="F10" s="26"/>
      <c r="G10" s="26"/>
      <c r="H10" s="37" t="s">
        <v>1</v>
      </c>
      <c r="I10" s="36">
        <v>100</v>
      </c>
      <c r="K10" s="33"/>
      <c r="L10" s="33"/>
      <c r="M10" s="33"/>
      <c r="N10" s="33"/>
      <c r="O10" s="33"/>
      <c r="P10" s="33"/>
    </row>
    <row r="11" spans="2:73" ht="30" x14ac:dyDescent="0.25">
      <c r="B11" s="5" t="s">
        <v>4</v>
      </c>
      <c r="C11" s="6" t="s">
        <v>5</v>
      </c>
      <c r="D11" s="7" t="s">
        <v>6</v>
      </c>
      <c r="E11" s="8" t="s">
        <v>7</v>
      </c>
      <c r="F11" s="8" t="s">
        <v>8</v>
      </c>
      <c r="G11" s="8" t="s">
        <v>9</v>
      </c>
      <c r="H11" s="9" t="s">
        <v>10</v>
      </c>
      <c r="I11" s="10" t="s">
        <v>11</v>
      </c>
      <c r="K11" s="33"/>
      <c r="L11" s="33"/>
      <c r="M11" s="33"/>
      <c r="N11" s="33"/>
      <c r="O11" s="33"/>
      <c r="P11" s="33"/>
      <c r="BS11" s="29"/>
      <c r="BT11" s="29"/>
      <c r="BU11" s="29"/>
    </row>
    <row r="12" spans="2:73" ht="15.95" customHeight="1" x14ac:dyDescent="0.2">
      <c r="B12" s="11">
        <f>$I$10</f>
        <v>100</v>
      </c>
      <c r="C12" s="12">
        <f t="shared" ref="C12:C63" si="0">D12-B12</f>
        <v>6.0799999999999983</v>
      </c>
      <c r="D12" s="12">
        <f t="shared" ref="D12:D63" si="1">I12*H12</f>
        <v>106.08</v>
      </c>
      <c r="E12" s="12">
        <f>$I$10*$B$74*I12/26</f>
        <v>6</v>
      </c>
      <c r="F12" s="12">
        <f>E12+$I$10</f>
        <v>106</v>
      </c>
      <c r="G12" s="12">
        <f>$I$10</f>
        <v>100</v>
      </c>
      <c r="H12" s="12">
        <f t="shared" ref="H12:H63" si="2">ROUND(F12/I12,2)</f>
        <v>2.04</v>
      </c>
      <c r="I12" s="13">
        <f>VLOOKUP(I10,$C$66:$BA$120,2,FALSE)</f>
        <v>52</v>
      </c>
      <c r="K12" s="33"/>
      <c r="L12" s="33"/>
      <c r="M12" s="33"/>
      <c r="N12" s="33"/>
      <c r="O12" s="33"/>
      <c r="P12" s="33"/>
      <c r="BJ12" s="14"/>
      <c r="BR12" s="30"/>
      <c r="BS12" s="30"/>
      <c r="BT12" s="30"/>
    </row>
    <row r="13" spans="2:73" ht="15.95" customHeight="1" x14ac:dyDescent="0.2">
      <c r="B13" s="11">
        <f>$I$10</f>
        <v>100</v>
      </c>
      <c r="C13" s="12">
        <f t="shared" si="0"/>
        <v>6.0799999999999983</v>
      </c>
      <c r="D13" s="12">
        <f t="shared" si="1"/>
        <v>106.08</v>
      </c>
      <c r="E13" s="12">
        <f>$I$10*$B$74*I13/26</f>
        <v>5.884615384615385</v>
      </c>
      <c r="F13" s="12">
        <f>E13+$I$10</f>
        <v>105.88461538461539</v>
      </c>
      <c r="G13" s="12">
        <f>IF(I13&gt;0,$I$10,"")</f>
        <v>100</v>
      </c>
      <c r="H13" s="12">
        <f t="shared" si="2"/>
        <v>2.08</v>
      </c>
      <c r="I13" s="13">
        <f t="shared" ref="I13:I63" si="3">IF((I12-1)&lt;=0,"",I12-1)</f>
        <v>51</v>
      </c>
      <c r="J13" s="15"/>
      <c r="K13" s="33"/>
      <c r="L13" s="33"/>
      <c r="M13" s="33"/>
      <c r="N13" s="33"/>
      <c r="O13" s="33"/>
      <c r="P13" s="33"/>
      <c r="BL13" s="14"/>
      <c r="BR13" s="30"/>
      <c r="BS13" s="30"/>
      <c r="BT13" s="30"/>
    </row>
    <row r="14" spans="2:73" ht="15.95" customHeight="1" x14ac:dyDescent="0.2">
      <c r="B14" s="11">
        <f>$I$10</f>
        <v>100</v>
      </c>
      <c r="C14" s="12">
        <f t="shared" si="0"/>
        <v>6</v>
      </c>
      <c r="D14" s="12">
        <f t="shared" si="1"/>
        <v>106</v>
      </c>
      <c r="E14" s="12">
        <f>$I$10*$B$74*I14/26</f>
        <v>5.7692307692307692</v>
      </c>
      <c r="F14" s="12">
        <f>E14+$I$10</f>
        <v>105.76923076923077</v>
      </c>
      <c r="G14" s="12">
        <f>IF(I14&gt;0,$I$10,"")</f>
        <v>100</v>
      </c>
      <c r="H14" s="12">
        <f t="shared" si="2"/>
        <v>2.12</v>
      </c>
      <c r="I14" s="13">
        <f t="shared" si="3"/>
        <v>50</v>
      </c>
      <c r="J14" s="16"/>
      <c r="K14" s="33"/>
      <c r="L14" s="33"/>
      <c r="M14" s="33"/>
      <c r="N14" s="33"/>
      <c r="O14" s="33"/>
      <c r="P14" s="33"/>
    </row>
    <row r="15" spans="2:73" ht="15.95" customHeight="1" x14ac:dyDescent="0.2">
      <c r="B15" s="11">
        <f>$I$10</f>
        <v>100</v>
      </c>
      <c r="C15" s="12">
        <f t="shared" si="0"/>
        <v>5.8400000000000034</v>
      </c>
      <c r="D15" s="12">
        <f t="shared" si="1"/>
        <v>105.84</v>
      </c>
      <c r="E15" s="12">
        <f>$I$10*$B$74*I15/26</f>
        <v>5.6538461538461542</v>
      </c>
      <c r="F15" s="12">
        <f>E15+$I$10</f>
        <v>105.65384615384616</v>
      </c>
      <c r="G15" s="12">
        <f>IF(I15&gt;0,$I$10,"")</f>
        <v>100</v>
      </c>
      <c r="H15" s="12">
        <f t="shared" si="2"/>
        <v>2.16</v>
      </c>
      <c r="I15" s="13">
        <f t="shared" si="3"/>
        <v>49</v>
      </c>
      <c r="J15" s="16"/>
      <c r="K15" s="33"/>
      <c r="L15" s="33"/>
      <c r="M15" s="33"/>
      <c r="N15" s="33"/>
      <c r="O15" s="33"/>
      <c r="P15" s="33"/>
    </row>
    <row r="16" spans="2:73" ht="15.95" customHeight="1" x14ac:dyDescent="0.2">
      <c r="B16" s="11">
        <f>$I$10</f>
        <v>100</v>
      </c>
      <c r="C16" s="12">
        <f t="shared" si="0"/>
        <v>5.6000000000000085</v>
      </c>
      <c r="D16" s="12">
        <f t="shared" si="1"/>
        <v>105.60000000000001</v>
      </c>
      <c r="E16" s="12">
        <f>$I$10*$B$74*I16/26</f>
        <v>5.5384615384615383</v>
      </c>
      <c r="F16" s="12">
        <f>E16+$I$10</f>
        <v>105.53846153846153</v>
      </c>
      <c r="G16" s="12">
        <f>IF(I16&gt;0,$I$10,"")</f>
        <v>100</v>
      </c>
      <c r="H16" s="12">
        <f t="shared" si="2"/>
        <v>2.2000000000000002</v>
      </c>
      <c r="I16" s="13">
        <f t="shared" si="3"/>
        <v>48</v>
      </c>
      <c r="J16" s="16"/>
      <c r="K16" s="33"/>
      <c r="L16" s="33"/>
      <c r="M16" s="33"/>
      <c r="N16" s="33"/>
      <c r="O16" s="33"/>
      <c r="P16" s="33"/>
    </row>
    <row r="17" spans="2:16" ht="15.95" customHeight="1" x14ac:dyDescent="0.2">
      <c r="B17" s="11">
        <f>$I$10</f>
        <v>100</v>
      </c>
      <c r="C17" s="12">
        <f t="shared" si="0"/>
        <v>5.2800000000000153</v>
      </c>
      <c r="D17" s="12">
        <f t="shared" si="1"/>
        <v>105.28000000000002</v>
      </c>
      <c r="E17" s="12">
        <f>$I$10*$B$74*I17/26</f>
        <v>5.4230769230769234</v>
      </c>
      <c r="F17" s="12">
        <f>E17+$I$10</f>
        <v>105.42307692307692</v>
      </c>
      <c r="G17" s="12">
        <f>IF(I17&gt;0,$I$10,"")</f>
        <v>100</v>
      </c>
      <c r="H17" s="12">
        <f t="shared" si="2"/>
        <v>2.2400000000000002</v>
      </c>
      <c r="I17" s="13">
        <f t="shared" si="3"/>
        <v>47</v>
      </c>
      <c r="J17" s="16"/>
      <c r="K17" s="33"/>
      <c r="L17" s="33"/>
      <c r="M17" s="33"/>
      <c r="N17" s="33"/>
      <c r="O17" s="33"/>
      <c r="P17" s="33"/>
    </row>
    <row r="18" spans="2:16" ht="15.95" customHeight="1" x14ac:dyDescent="0.2">
      <c r="B18" s="11">
        <f>$I$10</f>
        <v>100</v>
      </c>
      <c r="C18" s="12">
        <f t="shared" si="0"/>
        <v>5.3400000000000034</v>
      </c>
      <c r="D18" s="12">
        <f t="shared" si="1"/>
        <v>105.34</v>
      </c>
      <c r="E18" s="12">
        <f>$I$10*$B$74*I18/26</f>
        <v>5.3076923076923075</v>
      </c>
      <c r="F18" s="12">
        <f>E18+$I$10</f>
        <v>105.30769230769231</v>
      </c>
      <c r="G18" s="12">
        <f>IF(I18&gt;0,$I$10,"")</f>
        <v>100</v>
      </c>
      <c r="H18" s="12">
        <f t="shared" si="2"/>
        <v>2.29</v>
      </c>
      <c r="I18" s="13">
        <f t="shared" si="3"/>
        <v>46</v>
      </c>
      <c r="J18" s="16"/>
      <c r="K18" s="33"/>
      <c r="L18" s="33"/>
      <c r="M18" s="33"/>
      <c r="N18" s="33"/>
      <c r="O18" s="33"/>
      <c r="P18" s="33"/>
    </row>
    <row r="19" spans="2:16" ht="15.95" customHeight="1" x14ac:dyDescent="0.2">
      <c r="B19" s="11">
        <f>$I$10</f>
        <v>100</v>
      </c>
      <c r="C19" s="12">
        <f t="shared" si="0"/>
        <v>5.2999999999999972</v>
      </c>
      <c r="D19" s="12">
        <f t="shared" si="1"/>
        <v>105.3</v>
      </c>
      <c r="E19" s="12">
        <f>$I$10*$B$74*I19/26</f>
        <v>5.1923076923076925</v>
      </c>
      <c r="F19" s="12">
        <f>E19+$I$10</f>
        <v>105.19230769230769</v>
      </c>
      <c r="G19" s="12">
        <f>IF(I19&gt;0,$I$10,"")</f>
        <v>100</v>
      </c>
      <c r="H19" s="12">
        <f t="shared" si="2"/>
        <v>2.34</v>
      </c>
      <c r="I19" s="13">
        <f t="shared" si="3"/>
        <v>45</v>
      </c>
      <c r="J19" s="16"/>
      <c r="K19" s="33"/>
      <c r="L19" s="33"/>
      <c r="M19" s="33"/>
      <c r="N19" s="33"/>
      <c r="O19" s="33"/>
      <c r="P19" s="33"/>
    </row>
    <row r="20" spans="2:16" ht="15.95" customHeight="1" x14ac:dyDescent="0.2">
      <c r="B20" s="11">
        <f>$I$10</f>
        <v>100</v>
      </c>
      <c r="C20" s="12">
        <f t="shared" si="0"/>
        <v>5.1600000000000108</v>
      </c>
      <c r="D20" s="12">
        <f t="shared" si="1"/>
        <v>105.16000000000001</v>
      </c>
      <c r="E20" s="12">
        <f>$I$10*$B$74*I20/26</f>
        <v>5.0769230769230766</v>
      </c>
      <c r="F20" s="12">
        <f>E20+$I$10</f>
        <v>105.07692307692308</v>
      </c>
      <c r="G20" s="12">
        <f>IF(I20&gt;0,$I$10,"")</f>
        <v>100</v>
      </c>
      <c r="H20" s="12">
        <f t="shared" si="2"/>
        <v>2.39</v>
      </c>
      <c r="I20" s="13">
        <f t="shared" si="3"/>
        <v>44</v>
      </c>
      <c r="J20" s="16"/>
      <c r="K20" s="33"/>
      <c r="L20" s="33"/>
      <c r="M20" s="33"/>
      <c r="N20" s="33"/>
      <c r="O20" s="33"/>
      <c r="P20" s="33"/>
    </row>
    <row r="21" spans="2:16" ht="15.95" customHeight="1" x14ac:dyDescent="0.2">
      <c r="B21" s="11">
        <f>$I$10</f>
        <v>100</v>
      </c>
      <c r="C21" s="12">
        <f t="shared" si="0"/>
        <v>4.9200000000000017</v>
      </c>
      <c r="D21" s="12">
        <f t="shared" si="1"/>
        <v>104.92</v>
      </c>
      <c r="E21" s="12">
        <f>$I$10*$B$74*I21/26</f>
        <v>4.9615384615384617</v>
      </c>
      <c r="F21" s="12">
        <f>E21+$I$10</f>
        <v>104.96153846153847</v>
      </c>
      <c r="G21" s="12">
        <f>IF(I21&gt;0,$I$10,"")</f>
        <v>100</v>
      </c>
      <c r="H21" s="12">
        <f t="shared" si="2"/>
        <v>2.44</v>
      </c>
      <c r="I21" s="13">
        <f t="shared" si="3"/>
        <v>43</v>
      </c>
      <c r="J21" s="16"/>
      <c r="K21" s="33"/>
      <c r="L21" s="33"/>
      <c r="M21" s="33"/>
      <c r="N21" s="33"/>
      <c r="O21" s="33"/>
      <c r="P21" s="33"/>
    </row>
    <row r="22" spans="2:16" ht="15.95" customHeight="1" x14ac:dyDescent="0.2">
      <c r="B22" s="11">
        <f>$I$10</f>
        <v>100</v>
      </c>
      <c r="C22" s="12">
        <f t="shared" si="0"/>
        <v>5</v>
      </c>
      <c r="D22" s="12">
        <f t="shared" si="1"/>
        <v>105</v>
      </c>
      <c r="E22" s="12">
        <f>$I$10*$B$74*I22/26</f>
        <v>4.8461538461538458</v>
      </c>
      <c r="F22" s="12">
        <f>E22+$I$10</f>
        <v>104.84615384615384</v>
      </c>
      <c r="G22" s="12">
        <f>IF(I22&gt;0,$I$10,"")</f>
        <v>100</v>
      </c>
      <c r="H22" s="12">
        <f t="shared" si="2"/>
        <v>2.5</v>
      </c>
      <c r="I22" s="13">
        <f t="shared" si="3"/>
        <v>42</v>
      </c>
      <c r="J22" s="16"/>
      <c r="K22" s="33"/>
      <c r="L22" s="33"/>
      <c r="M22" s="33"/>
      <c r="N22" s="33"/>
      <c r="O22" s="33"/>
      <c r="P22" s="33"/>
    </row>
    <row r="23" spans="2:16" ht="15.95" customHeight="1" x14ac:dyDescent="0.2">
      <c r="B23" s="11">
        <f>$I$10</f>
        <v>100</v>
      </c>
      <c r="C23" s="12">
        <f t="shared" si="0"/>
        <v>4.5499999999999972</v>
      </c>
      <c r="D23" s="12">
        <f t="shared" si="1"/>
        <v>104.55</v>
      </c>
      <c r="E23" s="12">
        <f>$I$10*$B$74*I23/26</f>
        <v>4.7307692307692308</v>
      </c>
      <c r="F23" s="12">
        <f>E23+$I$10</f>
        <v>104.73076923076923</v>
      </c>
      <c r="G23" s="12">
        <f>IF(I23&gt;0,$I$10,"")</f>
        <v>100</v>
      </c>
      <c r="H23" s="12">
        <f t="shared" si="2"/>
        <v>2.5499999999999998</v>
      </c>
      <c r="I23" s="13">
        <f t="shared" si="3"/>
        <v>41</v>
      </c>
      <c r="J23" s="16"/>
      <c r="K23" s="33"/>
      <c r="L23" s="33"/>
      <c r="M23" s="33"/>
      <c r="N23" s="33"/>
      <c r="O23" s="33"/>
      <c r="P23" s="33"/>
    </row>
    <row r="24" spans="2:16" ht="15.95" customHeight="1" x14ac:dyDescent="0.2">
      <c r="B24" s="11">
        <f>$I$10</f>
        <v>100</v>
      </c>
      <c r="C24" s="12">
        <f t="shared" si="0"/>
        <v>4.8000000000000114</v>
      </c>
      <c r="D24" s="12">
        <f t="shared" si="1"/>
        <v>104.80000000000001</v>
      </c>
      <c r="E24" s="12">
        <f>$I$10*$B$74*I24/26</f>
        <v>4.615384615384615</v>
      </c>
      <c r="F24" s="12">
        <f>E24+$I$10</f>
        <v>104.61538461538461</v>
      </c>
      <c r="G24" s="12">
        <f>IF(I24&gt;0,$I$10,"")</f>
        <v>100</v>
      </c>
      <c r="H24" s="12">
        <f t="shared" si="2"/>
        <v>2.62</v>
      </c>
      <c r="I24" s="13">
        <f t="shared" si="3"/>
        <v>40</v>
      </c>
      <c r="J24" s="16"/>
      <c r="K24" s="33"/>
      <c r="L24" s="33"/>
      <c r="M24" s="33"/>
      <c r="N24" s="33"/>
      <c r="O24" s="33"/>
      <c r="P24" s="33"/>
    </row>
    <row r="25" spans="2:16" ht="15.95" customHeight="1" x14ac:dyDescent="0.2">
      <c r="B25" s="11">
        <f>$I$10</f>
        <v>100</v>
      </c>
      <c r="C25" s="12">
        <f t="shared" si="0"/>
        <v>4.5200000000000102</v>
      </c>
      <c r="D25" s="12">
        <f t="shared" si="1"/>
        <v>104.52000000000001</v>
      </c>
      <c r="E25" s="12">
        <f>$I$10*$B$74*I25/26</f>
        <v>4.5</v>
      </c>
      <c r="F25" s="12">
        <f>E25+$I$10</f>
        <v>104.5</v>
      </c>
      <c r="G25" s="12">
        <f>IF(I25&gt;0,$I$10,"")</f>
        <v>100</v>
      </c>
      <c r="H25" s="12">
        <f t="shared" si="2"/>
        <v>2.68</v>
      </c>
      <c r="I25" s="13">
        <f t="shared" si="3"/>
        <v>39</v>
      </c>
      <c r="J25" s="16"/>
      <c r="K25" s="33"/>
      <c r="L25" s="33"/>
      <c r="M25" s="33"/>
      <c r="N25" s="33"/>
      <c r="O25" s="33"/>
      <c r="P25" s="33"/>
    </row>
    <row r="26" spans="2:16" ht="15.95" customHeight="1" x14ac:dyDescent="0.2">
      <c r="B26" s="11">
        <f>$I$10</f>
        <v>100</v>
      </c>
      <c r="C26" s="12">
        <f t="shared" si="0"/>
        <v>4.5</v>
      </c>
      <c r="D26" s="12">
        <f t="shared" si="1"/>
        <v>104.5</v>
      </c>
      <c r="E26" s="12">
        <f>$I$10*$B$74*I26/26</f>
        <v>4.384615384615385</v>
      </c>
      <c r="F26" s="12">
        <f>E26+$I$10</f>
        <v>104.38461538461539</v>
      </c>
      <c r="G26" s="12">
        <f>IF(I26&gt;0,$I$10,"")</f>
        <v>100</v>
      </c>
      <c r="H26" s="12">
        <f t="shared" si="2"/>
        <v>2.75</v>
      </c>
      <c r="I26" s="13">
        <f t="shared" si="3"/>
        <v>38</v>
      </c>
      <c r="J26" s="16"/>
      <c r="K26" s="33"/>
      <c r="L26" s="33"/>
      <c r="M26" s="33"/>
      <c r="N26" s="33"/>
      <c r="O26" s="33"/>
      <c r="P26" s="33"/>
    </row>
    <row r="27" spans="2:16" ht="15.95" customHeight="1" x14ac:dyDescent="0.2">
      <c r="B27" s="11">
        <f>$I$10</f>
        <v>100</v>
      </c>
      <c r="C27" s="12">
        <f t="shared" si="0"/>
        <v>4.3399999999999892</v>
      </c>
      <c r="D27" s="12">
        <f t="shared" si="1"/>
        <v>104.33999999999999</v>
      </c>
      <c r="E27" s="12">
        <f>$I$10*$B$74*I27/26</f>
        <v>4.2692307692307692</v>
      </c>
      <c r="F27" s="12">
        <f>E27+$I$10</f>
        <v>104.26923076923077</v>
      </c>
      <c r="G27" s="12">
        <f>IF(I27&gt;0,$I$10,"")</f>
        <v>100</v>
      </c>
      <c r="H27" s="12">
        <f t="shared" si="2"/>
        <v>2.82</v>
      </c>
      <c r="I27" s="13">
        <f t="shared" si="3"/>
        <v>37</v>
      </c>
      <c r="J27" s="16"/>
      <c r="K27" s="33"/>
      <c r="L27" s="33"/>
      <c r="M27" s="33"/>
      <c r="N27" s="33"/>
      <c r="O27" s="33"/>
      <c r="P27" s="33"/>
    </row>
    <row r="28" spans="2:16" ht="15.95" customHeight="1" x14ac:dyDescent="0.2">
      <c r="B28" s="11">
        <f>$I$10</f>
        <v>100</v>
      </c>
      <c r="C28" s="12">
        <f t="shared" si="0"/>
        <v>4.0400000000000063</v>
      </c>
      <c r="D28" s="12">
        <f t="shared" si="1"/>
        <v>104.04</v>
      </c>
      <c r="E28" s="12">
        <f>$I$10*$B$74*I28/26</f>
        <v>4.1538461538461542</v>
      </c>
      <c r="F28" s="12">
        <f>E28+$I$10</f>
        <v>104.15384615384616</v>
      </c>
      <c r="G28" s="12">
        <f>IF(I28&gt;0,$I$10,"")</f>
        <v>100</v>
      </c>
      <c r="H28" s="12">
        <f t="shared" si="2"/>
        <v>2.89</v>
      </c>
      <c r="I28" s="13">
        <f t="shared" si="3"/>
        <v>36</v>
      </c>
      <c r="J28" s="16"/>
      <c r="K28" s="33"/>
      <c r="L28" s="33"/>
      <c r="M28" s="33"/>
      <c r="N28" s="33"/>
      <c r="O28" s="33"/>
      <c r="P28" s="33"/>
    </row>
    <row r="29" spans="2:16" ht="15.95" customHeight="1" x14ac:dyDescent="0.2">
      <c r="B29" s="11">
        <f>$I$10</f>
        <v>100</v>
      </c>
      <c r="C29" s="12">
        <f t="shared" si="0"/>
        <v>3.9500000000000028</v>
      </c>
      <c r="D29" s="12">
        <f t="shared" si="1"/>
        <v>103.95</v>
      </c>
      <c r="E29" s="12">
        <f>$I$10*$B$74*I29/26</f>
        <v>4.0384615384615383</v>
      </c>
      <c r="F29" s="12">
        <f>E29+$I$10</f>
        <v>104.03846153846153</v>
      </c>
      <c r="G29" s="12">
        <f>IF(I29&gt;0,$I$10,"")</f>
        <v>100</v>
      </c>
      <c r="H29" s="12">
        <f t="shared" si="2"/>
        <v>2.97</v>
      </c>
      <c r="I29" s="13">
        <f t="shared" si="3"/>
        <v>35</v>
      </c>
      <c r="J29" s="16"/>
      <c r="K29" s="33"/>
      <c r="L29" s="33"/>
      <c r="M29" s="33"/>
      <c r="N29" s="33"/>
      <c r="O29" s="33"/>
      <c r="P29" s="33"/>
    </row>
    <row r="30" spans="2:16" ht="15.95" customHeight="1" x14ac:dyDescent="0.2">
      <c r="B30" s="11">
        <f>$I$10</f>
        <v>100</v>
      </c>
      <c r="C30" s="12">
        <f t="shared" si="0"/>
        <v>4.0400000000000063</v>
      </c>
      <c r="D30" s="12">
        <f t="shared" si="1"/>
        <v>104.04</v>
      </c>
      <c r="E30" s="12">
        <f>$I$10*$B$74*I30/26</f>
        <v>3.9230769230769229</v>
      </c>
      <c r="F30" s="12">
        <f>E30+$I$10</f>
        <v>103.92307692307692</v>
      </c>
      <c r="G30" s="12">
        <f>IF(I30&gt;0,$I$10,"")</f>
        <v>100</v>
      </c>
      <c r="H30" s="12">
        <f t="shared" si="2"/>
        <v>3.06</v>
      </c>
      <c r="I30" s="13">
        <f t="shared" si="3"/>
        <v>34</v>
      </c>
      <c r="J30" s="16"/>
      <c r="K30" s="33"/>
      <c r="L30" s="33"/>
      <c r="M30" s="33"/>
      <c r="N30" s="33"/>
      <c r="O30" s="33"/>
      <c r="P30" s="33"/>
    </row>
    <row r="31" spans="2:16" ht="15.95" customHeight="1" x14ac:dyDescent="0.2">
      <c r="B31" s="11">
        <f>$I$10</f>
        <v>100</v>
      </c>
      <c r="C31" s="12">
        <f t="shared" si="0"/>
        <v>3.9500000000000028</v>
      </c>
      <c r="D31" s="12">
        <f t="shared" si="1"/>
        <v>103.95</v>
      </c>
      <c r="E31" s="12">
        <f>$I$10*$B$74*I31/26</f>
        <v>3.8076923076923075</v>
      </c>
      <c r="F31" s="12">
        <f>E31+$I$10</f>
        <v>103.80769230769231</v>
      </c>
      <c r="G31" s="12">
        <f>IF(I31&gt;0,$I$10,"")</f>
        <v>100</v>
      </c>
      <c r="H31" s="12">
        <f t="shared" si="2"/>
        <v>3.15</v>
      </c>
      <c r="I31" s="13">
        <f t="shared" si="3"/>
        <v>33</v>
      </c>
      <c r="J31" s="16"/>
      <c r="K31" s="33"/>
      <c r="L31" s="33"/>
      <c r="M31" s="33"/>
      <c r="N31" s="33"/>
      <c r="O31" s="33"/>
      <c r="P31" s="33"/>
    </row>
    <row r="32" spans="2:16" ht="15.95" customHeight="1" x14ac:dyDescent="0.2">
      <c r="B32" s="11">
        <f>$I$10</f>
        <v>100</v>
      </c>
      <c r="C32" s="12">
        <f t="shared" si="0"/>
        <v>3.6800000000000068</v>
      </c>
      <c r="D32" s="12">
        <f t="shared" si="1"/>
        <v>103.68</v>
      </c>
      <c r="E32" s="12">
        <f>$I$10*$B$74*I32/26</f>
        <v>3.6923076923076925</v>
      </c>
      <c r="F32" s="12">
        <f>E32+$I$10</f>
        <v>103.69230769230769</v>
      </c>
      <c r="G32" s="12">
        <f>IF(I32&gt;0,$I$10,"")</f>
        <v>100</v>
      </c>
      <c r="H32" s="12">
        <f t="shared" si="2"/>
        <v>3.24</v>
      </c>
      <c r="I32" s="13">
        <f t="shared" si="3"/>
        <v>32</v>
      </c>
      <c r="J32" s="16"/>
      <c r="K32" s="33"/>
      <c r="L32" s="33"/>
      <c r="M32" s="33"/>
      <c r="N32" s="33"/>
      <c r="O32" s="33"/>
      <c r="P32" s="33"/>
    </row>
    <row r="33" spans="2:16" ht="15.95" customHeight="1" x14ac:dyDescent="0.2">
      <c r="B33" s="11">
        <f>$I$10</f>
        <v>100</v>
      </c>
      <c r="C33" s="12">
        <f t="shared" si="0"/>
        <v>3.539999999999992</v>
      </c>
      <c r="D33" s="12">
        <f t="shared" si="1"/>
        <v>103.53999999999999</v>
      </c>
      <c r="E33" s="12">
        <f>$I$10*$B$74*I33/26</f>
        <v>3.5769230769230771</v>
      </c>
      <c r="F33" s="12">
        <f>E33+$I$10</f>
        <v>103.57692307692308</v>
      </c>
      <c r="G33" s="12">
        <f>IF(I33&gt;0,$I$10,"")</f>
        <v>100</v>
      </c>
      <c r="H33" s="12">
        <f t="shared" si="2"/>
        <v>3.34</v>
      </c>
      <c r="I33" s="13">
        <f t="shared" si="3"/>
        <v>31</v>
      </c>
      <c r="J33" s="16"/>
      <c r="K33" s="33"/>
      <c r="L33" s="33"/>
      <c r="M33" s="33"/>
      <c r="N33" s="33"/>
      <c r="O33" s="33"/>
      <c r="P33" s="33"/>
    </row>
    <row r="34" spans="2:16" ht="15.95" customHeight="1" x14ac:dyDescent="0.2">
      <c r="B34" s="11">
        <f>$I$10</f>
        <v>100</v>
      </c>
      <c r="C34" s="12">
        <f t="shared" si="0"/>
        <v>3.5</v>
      </c>
      <c r="D34" s="12">
        <f t="shared" si="1"/>
        <v>103.5</v>
      </c>
      <c r="E34" s="12">
        <f>$I$10*$B$74*I34/26</f>
        <v>3.4615384615384617</v>
      </c>
      <c r="F34" s="12">
        <f>E34+$I$10</f>
        <v>103.46153846153847</v>
      </c>
      <c r="G34" s="12">
        <f>IF(I34&gt;0,$I$10,"")</f>
        <v>100</v>
      </c>
      <c r="H34" s="12">
        <f t="shared" si="2"/>
        <v>3.45</v>
      </c>
      <c r="I34" s="13">
        <f t="shared" si="3"/>
        <v>30</v>
      </c>
      <c r="J34" s="16"/>
      <c r="K34" s="33"/>
      <c r="L34" s="33"/>
      <c r="M34" s="33"/>
      <c r="N34" s="33"/>
      <c r="O34" s="33"/>
      <c r="P34" s="33"/>
    </row>
    <row r="35" spans="2:16" ht="15.95" customHeight="1" x14ac:dyDescent="0.2">
      <c r="B35" s="11">
        <f>$I$10</f>
        <v>100</v>
      </c>
      <c r="C35" s="12">
        <f t="shared" si="0"/>
        <v>3.2399999999999949</v>
      </c>
      <c r="D35" s="12">
        <f t="shared" si="1"/>
        <v>103.24</v>
      </c>
      <c r="E35" s="12">
        <f>$I$10*$B$74*I35/26</f>
        <v>3.3461538461538463</v>
      </c>
      <c r="F35" s="12">
        <f>E35+$I$10</f>
        <v>103.34615384615384</v>
      </c>
      <c r="G35" s="12">
        <f>IF(I35&gt;0,$I$10,"")</f>
        <v>100</v>
      </c>
      <c r="H35" s="12">
        <f t="shared" si="2"/>
        <v>3.56</v>
      </c>
      <c r="I35" s="13">
        <f t="shared" si="3"/>
        <v>29</v>
      </c>
      <c r="J35" s="16"/>
      <c r="K35" s="33"/>
      <c r="L35" s="33"/>
      <c r="M35" s="33"/>
      <c r="N35" s="33"/>
      <c r="O35" s="33"/>
      <c r="P35" s="33"/>
    </row>
    <row r="36" spans="2:16" ht="15.95" customHeight="1" x14ac:dyDescent="0.2">
      <c r="B36" s="11">
        <f>$I$10</f>
        <v>100</v>
      </c>
      <c r="C36" s="12">
        <f t="shared" si="0"/>
        <v>3.3199999999999932</v>
      </c>
      <c r="D36" s="12">
        <f t="shared" si="1"/>
        <v>103.32</v>
      </c>
      <c r="E36" s="12">
        <f>$I$10*$B$74*I36/26</f>
        <v>3.2307692307692308</v>
      </c>
      <c r="F36" s="12">
        <f>E36+$I$10</f>
        <v>103.23076923076923</v>
      </c>
      <c r="G36" s="12">
        <f>IF(I36&gt;0,$I$10,"")</f>
        <v>100</v>
      </c>
      <c r="H36" s="12">
        <f t="shared" si="2"/>
        <v>3.69</v>
      </c>
      <c r="I36" s="13">
        <f t="shared" si="3"/>
        <v>28</v>
      </c>
      <c r="J36" s="16"/>
    </row>
    <row r="37" spans="2:16" ht="15.95" customHeight="1" x14ac:dyDescent="0.2">
      <c r="B37" s="11">
        <f>$I$10</f>
        <v>100</v>
      </c>
      <c r="C37" s="12">
        <f t="shared" si="0"/>
        <v>3.1400000000000006</v>
      </c>
      <c r="D37" s="12">
        <f t="shared" si="1"/>
        <v>103.14</v>
      </c>
      <c r="E37" s="12">
        <f>$I$10*$B$74*I37/26</f>
        <v>3.1153846153846154</v>
      </c>
      <c r="F37" s="12">
        <f>E37+$I$10</f>
        <v>103.11538461538461</v>
      </c>
      <c r="G37" s="12">
        <f>IF(I37&gt;0,$I$10,"")</f>
        <v>100</v>
      </c>
      <c r="H37" s="12">
        <f t="shared" si="2"/>
        <v>3.82</v>
      </c>
      <c r="I37" s="13">
        <f t="shared" si="3"/>
        <v>27</v>
      </c>
      <c r="J37" s="16"/>
    </row>
    <row r="38" spans="2:16" ht="15.95" customHeight="1" x14ac:dyDescent="0.2">
      <c r="B38" s="11">
        <f>$I$10</f>
        <v>100</v>
      </c>
      <c r="C38" s="12">
        <f t="shared" si="0"/>
        <v>2.9599999999999937</v>
      </c>
      <c r="D38" s="12">
        <f t="shared" si="1"/>
        <v>102.96</v>
      </c>
      <c r="E38" s="12">
        <f>$I$10*$B$74*I38/26</f>
        <v>3</v>
      </c>
      <c r="F38" s="12">
        <f>E38+$I$10</f>
        <v>103</v>
      </c>
      <c r="G38" s="12">
        <f>IF(I38&gt;0,$I$10,"")</f>
        <v>100</v>
      </c>
      <c r="H38" s="12">
        <f t="shared" si="2"/>
        <v>3.96</v>
      </c>
      <c r="I38" s="13">
        <f t="shared" si="3"/>
        <v>26</v>
      </c>
      <c r="J38" s="16"/>
    </row>
    <row r="39" spans="2:16" ht="15.95" customHeight="1" x14ac:dyDescent="0.2">
      <c r="B39" s="11">
        <f>$I$10</f>
        <v>100</v>
      </c>
      <c r="C39" s="12">
        <f t="shared" si="0"/>
        <v>3</v>
      </c>
      <c r="D39" s="12">
        <f t="shared" si="1"/>
        <v>103</v>
      </c>
      <c r="E39" s="12">
        <f>$I$10*$B$74*I39/26</f>
        <v>2.8846153846153846</v>
      </c>
      <c r="F39" s="12">
        <f>E39+$I$10</f>
        <v>102.88461538461539</v>
      </c>
      <c r="G39" s="12">
        <f>IF(I39&gt;0,$I$10,"")</f>
        <v>100</v>
      </c>
      <c r="H39" s="12">
        <f t="shared" si="2"/>
        <v>4.12</v>
      </c>
      <c r="I39" s="13">
        <f t="shared" si="3"/>
        <v>25</v>
      </c>
      <c r="J39" s="16"/>
    </row>
    <row r="40" spans="2:16" ht="15.95" customHeight="1" x14ac:dyDescent="0.2">
      <c r="B40" s="11">
        <f>$I$10</f>
        <v>100</v>
      </c>
      <c r="C40" s="12">
        <f t="shared" si="0"/>
        <v>2.7199999999999989</v>
      </c>
      <c r="D40" s="12">
        <f t="shared" si="1"/>
        <v>102.72</v>
      </c>
      <c r="E40" s="12">
        <f>$I$10*$B$74*I40/26</f>
        <v>2.7692307692307692</v>
      </c>
      <c r="F40" s="12">
        <f>E40+$I$10</f>
        <v>102.76923076923077</v>
      </c>
      <c r="G40" s="12">
        <f>IF(I40&gt;0,$I$10,"")</f>
        <v>100</v>
      </c>
      <c r="H40" s="12">
        <f t="shared" si="2"/>
        <v>4.28</v>
      </c>
      <c r="I40" s="13">
        <f t="shared" si="3"/>
        <v>24</v>
      </c>
      <c r="J40" s="16"/>
    </row>
    <row r="41" spans="2:16" ht="15.95" customHeight="1" x14ac:dyDescent="0.2">
      <c r="B41" s="11">
        <f>$I$10</f>
        <v>100</v>
      </c>
      <c r="C41" s="12">
        <f t="shared" si="0"/>
        <v>2.5799999999999983</v>
      </c>
      <c r="D41" s="12">
        <f t="shared" si="1"/>
        <v>102.58</v>
      </c>
      <c r="E41" s="12">
        <f>$I$10*$B$74*I41/26</f>
        <v>2.6538461538461537</v>
      </c>
      <c r="F41" s="12">
        <f>E41+$I$10</f>
        <v>102.65384615384616</v>
      </c>
      <c r="G41" s="12">
        <f>IF(I41&gt;0,$I$10,"")</f>
        <v>100</v>
      </c>
      <c r="H41" s="12">
        <f t="shared" si="2"/>
        <v>4.46</v>
      </c>
      <c r="I41" s="13">
        <f t="shared" si="3"/>
        <v>23</v>
      </c>
      <c r="J41" s="16"/>
      <c r="K41" s="17"/>
      <c r="L41" s="17"/>
      <c r="M41" s="17"/>
      <c r="N41" s="17"/>
      <c r="O41" s="17"/>
      <c r="P41" s="17"/>
    </row>
    <row r="42" spans="2:16" ht="15.95" customHeight="1" x14ac:dyDescent="0.2">
      <c r="B42" s="11">
        <f>$I$10</f>
        <v>100</v>
      </c>
      <c r="C42" s="12">
        <f t="shared" si="0"/>
        <v>2.5200000000000102</v>
      </c>
      <c r="D42" s="12">
        <f t="shared" si="1"/>
        <v>102.52000000000001</v>
      </c>
      <c r="E42" s="12">
        <f>$I$10*$B$74*I42/26</f>
        <v>2.5384615384615383</v>
      </c>
      <c r="F42" s="12">
        <f>E42+$I$10</f>
        <v>102.53846153846153</v>
      </c>
      <c r="G42" s="12">
        <f>IF(I42&gt;0,$I$10,"")</f>
        <v>100</v>
      </c>
      <c r="H42" s="12">
        <f t="shared" si="2"/>
        <v>4.66</v>
      </c>
      <c r="I42" s="13">
        <f t="shared" si="3"/>
        <v>22</v>
      </c>
      <c r="J42" s="16"/>
      <c r="K42" s="17"/>
      <c r="L42" s="17"/>
      <c r="M42" s="17"/>
      <c r="N42" s="17"/>
      <c r="O42" s="17"/>
      <c r="P42" s="17"/>
    </row>
    <row r="43" spans="2:16" ht="15.95" customHeight="1" x14ac:dyDescent="0.2">
      <c r="B43" s="11">
        <f>$I$10</f>
        <v>100</v>
      </c>
      <c r="C43" s="12">
        <f t="shared" si="0"/>
        <v>2.480000000000004</v>
      </c>
      <c r="D43" s="12">
        <f t="shared" si="1"/>
        <v>102.48</v>
      </c>
      <c r="E43" s="12">
        <f>$I$10*$B$74*I43/26</f>
        <v>2.4230769230769229</v>
      </c>
      <c r="F43" s="12">
        <f>E43+$I$10</f>
        <v>102.42307692307692</v>
      </c>
      <c r="G43" s="12">
        <f>IF(I43&gt;0,$I$10,"")</f>
        <v>100</v>
      </c>
      <c r="H43" s="12">
        <f t="shared" si="2"/>
        <v>4.88</v>
      </c>
      <c r="I43" s="13">
        <f t="shared" si="3"/>
        <v>21</v>
      </c>
      <c r="J43" s="16"/>
      <c r="K43" s="17"/>
    </row>
    <row r="44" spans="2:16" ht="15.95" customHeight="1" x14ac:dyDescent="0.2">
      <c r="B44" s="11">
        <f>$I$10</f>
        <v>100</v>
      </c>
      <c r="C44" s="12">
        <f t="shared" si="0"/>
        <v>2.4000000000000057</v>
      </c>
      <c r="D44" s="12">
        <f t="shared" si="1"/>
        <v>102.4</v>
      </c>
      <c r="E44" s="12">
        <f>$I$10*$B$74*I44/26</f>
        <v>2.3076923076923075</v>
      </c>
      <c r="F44" s="12">
        <f>E44+$I$10</f>
        <v>102.30769230769231</v>
      </c>
      <c r="G44" s="12">
        <f>IF(I44&gt;0,$I$10,"")</f>
        <v>100</v>
      </c>
      <c r="H44" s="12">
        <f t="shared" si="2"/>
        <v>5.12</v>
      </c>
      <c r="I44" s="13">
        <f t="shared" si="3"/>
        <v>20</v>
      </c>
      <c r="J44" s="16"/>
      <c r="K44" s="17"/>
    </row>
    <row r="45" spans="2:16" ht="15.95" customHeight="1" x14ac:dyDescent="0.2">
      <c r="B45" s="11">
        <f>$I$10</f>
        <v>100</v>
      </c>
      <c r="C45" s="12">
        <f t="shared" si="0"/>
        <v>2.2199999999999989</v>
      </c>
      <c r="D45" s="12">
        <f t="shared" si="1"/>
        <v>102.22</v>
      </c>
      <c r="E45" s="12">
        <f>$I$10*$B$74*I45/26</f>
        <v>2.1923076923076925</v>
      </c>
      <c r="F45" s="12">
        <f>E45+$I$10</f>
        <v>102.19230769230769</v>
      </c>
      <c r="G45" s="12">
        <f>IF(I45&gt;0,$I$10,"")</f>
        <v>100</v>
      </c>
      <c r="H45" s="12">
        <f t="shared" si="2"/>
        <v>5.38</v>
      </c>
      <c r="I45" s="13">
        <f t="shared" si="3"/>
        <v>19</v>
      </c>
      <c r="J45" s="16"/>
      <c r="K45" s="17"/>
    </row>
    <row r="46" spans="2:16" ht="15.95" customHeight="1" x14ac:dyDescent="0.2">
      <c r="B46" s="11">
        <f>$I$10</f>
        <v>100</v>
      </c>
      <c r="C46" s="12">
        <f t="shared" si="0"/>
        <v>2.0600000000000023</v>
      </c>
      <c r="D46" s="12">
        <f t="shared" si="1"/>
        <v>102.06</v>
      </c>
      <c r="E46" s="12">
        <f>$I$10*$B$74*I46/26</f>
        <v>2.0769230769230771</v>
      </c>
      <c r="F46" s="12">
        <f>E46+$I$10</f>
        <v>102.07692307692308</v>
      </c>
      <c r="G46" s="12">
        <f>IF(I46&gt;0,$I$10,"")</f>
        <v>100</v>
      </c>
      <c r="H46" s="12">
        <f t="shared" si="2"/>
        <v>5.67</v>
      </c>
      <c r="I46" s="13">
        <f t="shared" si="3"/>
        <v>18</v>
      </c>
      <c r="J46" s="16"/>
      <c r="K46" s="17"/>
    </row>
    <row r="47" spans="2:16" ht="15.95" customHeight="1" x14ac:dyDescent="0.2">
      <c r="B47" s="11">
        <f>$I$10</f>
        <v>100</v>
      </c>
      <c r="C47" s="12">
        <f t="shared" si="0"/>
        <v>2</v>
      </c>
      <c r="D47" s="12">
        <f t="shared" si="1"/>
        <v>102</v>
      </c>
      <c r="E47" s="12">
        <f>$I$10*$B$74*I47/26</f>
        <v>1.9615384615384615</v>
      </c>
      <c r="F47" s="12">
        <f>E47+$I$10</f>
        <v>101.96153846153847</v>
      </c>
      <c r="G47" s="12">
        <f>IF(I47&gt;0,$I$10,"")</f>
        <v>100</v>
      </c>
      <c r="H47" s="12">
        <f t="shared" si="2"/>
        <v>6</v>
      </c>
      <c r="I47" s="13">
        <f t="shared" si="3"/>
        <v>17</v>
      </c>
      <c r="J47" s="16"/>
      <c r="K47" s="17"/>
    </row>
    <row r="48" spans="2:16" ht="15.95" customHeight="1" x14ac:dyDescent="0.2">
      <c r="B48" s="11">
        <f>$I$10</f>
        <v>100</v>
      </c>
      <c r="C48" s="12">
        <f t="shared" si="0"/>
        <v>1.9200000000000017</v>
      </c>
      <c r="D48" s="12">
        <f t="shared" si="1"/>
        <v>101.92</v>
      </c>
      <c r="E48" s="12">
        <f>$I$10*$B$74*I48/26</f>
        <v>1.8461538461538463</v>
      </c>
      <c r="F48" s="12">
        <f>E48+$I$10</f>
        <v>101.84615384615384</v>
      </c>
      <c r="G48" s="12">
        <f>IF(I48&gt;0,$I$10,"")</f>
        <v>100</v>
      </c>
      <c r="H48" s="12">
        <f t="shared" si="2"/>
        <v>6.37</v>
      </c>
      <c r="I48" s="13">
        <f t="shared" si="3"/>
        <v>16</v>
      </c>
      <c r="J48" s="16"/>
      <c r="K48" s="17"/>
    </row>
    <row r="49" spans="2:11" ht="15.95" customHeight="1" x14ac:dyDescent="0.2">
      <c r="B49" s="11">
        <f>$I$10</f>
        <v>100</v>
      </c>
      <c r="C49" s="12">
        <f t="shared" si="0"/>
        <v>1.7000000000000028</v>
      </c>
      <c r="D49" s="12">
        <f t="shared" si="1"/>
        <v>101.7</v>
      </c>
      <c r="E49" s="12">
        <f>$I$10*$B$74*I49/26</f>
        <v>1.7307692307692308</v>
      </c>
      <c r="F49" s="12">
        <f>E49+$I$10</f>
        <v>101.73076923076923</v>
      </c>
      <c r="G49" s="12">
        <f>IF(I49&gt;0,$I$10,"")</f>
        <v>100</v>
      </c>
      <c r="H49" s="12">
        <f t="shared" si="2"/>
        <v>6.78</v>
      </c>
      <c r="I49" s="13">
        <f t="shared" si="3"/>
        <v>15</v>
      </c>
      <c r="J49" s="16"/>
      <c r="K49" s="17"/>
    </row>
    <row r="50" spans="2:11" ht="15.95" customHeight="1" x14ac:dyDescent="0.2">
      <c r="B50" s="11">
        <f>$I$10</f>
        <v>100</v>
      </c>
      <c r="C50" s="12">
        <f t="shared" si="0"/>
        <v>1.6400000000000006</v>
      </c>
      <c r="D50" s="12">
        <f t="shared" si="1"/>
        <v>101.64</v>
      </c>
      <c r="E50" s="12">
        <f>$I$10*$B$74*I50/26</f>
        <v>1.6153846153846154</v>
      </c>
      <c r="F50" s="12">
        <f>E50+$I$10</f>
        <v>101.61538461538461</v>
      </c>
      <c r="G50" s="12">
        <f>IF(I50&gt;0,$I$10,"")</f>
        <v>100</v>
      </c>
      <c r="H50" s="12">
        <f t="shared" si="2"/>
        <v>7.26</v>
      </c>
      <c r="I50" s="13">
        <f t="shared" si="3"/>
        <v>14</v>
      </c>
      <c r="J50" s="16"/>
      <c r="K50" s="17"/>
    </row>
    <row r="51" spans="2:11" ht="15.95" customHeight="1" x14ac:dyDescent="0.2">
      <c r="B51" s="11">
        <f>$I$10</f>
        <v>100</v>
      </c>
      <c r="C51" s="12">
        <f t="shared" si="0"/>
        <v>1.5300000000000011</v>
      </c>
      <c r="D51" s="12">
        <f t="shared" si="1"/>
        <v>101.53</v>
      </c>
      <c r="E51" s="12">
        <f>$I$10*$B$74*I51/26</f>
        <v>1.5</v>
      </c>
      <c r="F51" s="12">
        <f>E51+$I$10</f>
        <v>101.5</v>
      </c>
      <c r="G51" s="12">
        <f>IF(I51&gt;0,$I$10,"")</f>
        <v>100</v>
      </c>
      <c r="H51" s="12">
        <f t="shared" si="2"/>
        <v>7.81</v>
      </c>
      <c r="I51" s="13">
        <f t="shared" si="3"/>
        <v>13</v>
      </c>
      <c r="J51" s="16"/>
      <c r="K51" s="17"/>
    </row>
    <row r="52" spans="2:11" ht="15.95" customHeight="1" x14ac:dyDescent="0.2">
      <c r="B52" s="11">
        <f>$I$10</f>
        <v>100</v>
      </c>
      <c r="C52" s="12">
        <f t="shared" si="0"/>
        <v>1.3999999999999915</v>
      </c>
      <c r="D52" s="12">
        <f t="shared" si="1"/>
        <v>101.39999999999999</v>
      </c>
      <c r="E52" s="12">
        <f>$I$10*$B$74*I52/26</f>
        <v>1.3846153846153846</v>
      </c>
      <c r="F52" s="12">
        <f>E52+$I$10</f>
        <v>101.38461538461539</v>
      </c>
      <c r="G52" s="12">
        <f>IF(I52&gt;0,$I$10,"")</f>
        <v>100</v>
      </c>
      <c r="H52" s="12">
        <f t="shared" si="2"/>
        <v>8.4499999999999993</v>
      </c>
      <c r="I52" s="13">
        <f t="shared" si="3"/>
        <v>12</v>
      </c>
      <c r="J52" s="16"/>
      <c r="K52" s="17"/>
    </row>
    <row r="53" spans="2:11" ht="15.95" customHeight="1" x14ac:dyDescent="0.2">
      <c r="B53" s="11">
        <f>$I$10</f>
        <v>100</v>
      </c>
      <c r="C53" s="12">
        <f t="shared" si="0"/>
        <v>1.3100000000000023</v>
      </c>
      <c r="D53" s="12">
        <f t="shared" si="1"/>
        <v>101.31</v>
      </c>
      <c r="E53" s="12">
        <f>$I$10*$B$74*I53/26</f>
        <v>1.2692307692307692</v>
      </c>
      <c r="F53" s="12">
        <f>E53+$I$10</f>
        <v>101.26923076923077</v>
      </c>
      <c r="G53" s="12">
        <f>IF(I53&gt;0,$I$10,"")</f>
        <v>100</v>
      </c>
      <c r="H53" s="12">
        <f t="shared" si="2"/>
        <v>9.2100000000000009</v>
      </c>
      <c r="I53" s="13">
        <f t="shared" si="3"/>
        <v>11</v>
      </c>
      <c r="J53" s="16"/>
      <c r="K53" s="17"/>
    </row>
    <row r="54" spans="2:11" ht="15.95" customHeight="1" x14ac:dyDescent="0.2">
      <c r="B54" s="11">
        <f>$I$10</f>
        <v>100</v>
      </c>
      <c r="C54" s="12">
        <f t="shared" si="0"/>
        <v>1.1999999999999886</v>
      </c>
      <c r="D54" s="12">
        <f t="shared" si="1"/>
        <v>101.19999999999999</v>
      </c>
      <c r="E54" s="12">
        <f>$I$10*$B$74*I54/26</f>
        <v>1.1538461538461537</v>
      </c>
      <c r="F54" s="12">
        <f>E54+$I$10</f>
        <v>101.15384615384616</v>
      </c>
      <c r="G54" s="12">
        <f>IF(I54&gt;0,$I$10,"")</f>
        <v>100</v>
      </c>
      <c r="H54" s="12">
        <f t="shared" si="2"/>
        <v>10.119999999999999</v>
      </c>
      <c r="I54" s="13">
        <f t="shared" si="3"/>
        <v>10</v>
      </c>
      <c r="J54" s="16"/>
      <c r="K54" s="17"/>
    </row>
    <row r="55" spans="2:11" ht="15.95" customHeight="1" x14ac:dyDescent="0.2">
      <c r="B55" s="11">
        <f>$I$10</f>
        <v>100</v>
      </c>
      <c r="C55" s="12">
        <f t="shared" si="0"/>
        <v>1.0700000000000074</v>
      </c>
      <c r="D55" s="12">
        <f t="shared" si="1"/>
        <v>101.07000000000001</v>
      </c>
      <c r="E55" s="12">
        <f>$I$10*$B$74*I55/26</f>
        <v>1.0384615384615385</v>
      </c>
      <c r="F55" s="12">
        <f>E55+$I$10</f>
        <v>101.03846153846153</v>
      </c>
      <c r="G55" s="12">
        <f>IF(I55&gt;0,$I$10,"")</f>
        <v>100</v>
      </c>
      <c r="H55" s="12">
        <f t="shared" si="2"/>
        <v>11.23</v>
      </c>
      <c r="I55" s="13">
        <f t="shared" si="3"/>
        <v>9</v>
      </c>
      <c r="J55" s="16"/>
      <c r="K55" s="17"/>
    </row>
    <row r="56" spans="2:11" ht="15.95" customHeight="1" x14ac:dyDescent="0.2">
      <c r="B56" s="11">
        <f>$I$10</f>
        <v>100</v>
      </c>
      <c r="C56" s="12">
        <f t="shared" si="0"/>
        <v>0.95999999999999375</v>
      </c>
      <c r="D56" s="12">
        <f t="shared" si="1"/>
        <v>100.96</v>
      </c>
      <c r="E56" s="12">
        <f>$I$10*$B$74*I56/26</f>
        <v>0.92307692307692313</v>
      </c>
      <c r="F56" s="12">
        <f>E56+$I$10</f>
        <v>100.92307692307692</v>
      </c>
      <c r="G56" s="12">
        <f>IF(I56&gt;0,$I$10,"")</f>
        <v>100</v>
      </c>
      <c r="H56" s="12">
        <f t="shared" si="2"/>
        <v>12.62</v>
      </c>
      <c r="I56" s="13">
        <f t="shared" si="3"/>
        <v>8</v>
      </c>
      <c r="J56" s="16"/>
      <c r="K56" s="17"/>
    </row>
    <row r="57" spans="2:11" ht="15.95" customHeight="1" x14ac:dyDescent="0.2">
      <c r="B57" s="11">
        <f>$I$10</f>
        <v>100</v>
      </c>
      <c r="C57" s="12">
        <f t="shared" si="0"/>
        <v>0.79999999999999716</v>
      </c>
      <c r="D57" s="12">
        <f t="shared" si="1"/>
        <v>100.8</v>
      </c>
      <c r="E57" s="12">
        <f>$I$10*$B$74*I57/26</f>
        <v>0.80769230769230771</v>
      </c>
      <c r="F57" s="12">
        <f>E57+$I$10</f>
        <v>100.80769230769231</v>
      </c>
      <c r="G57" s="12">
        <f>IF(I57&gt;0,$I$10,"")</f>
        <v>100</v>
      </c>
      <c r="H57" s="12">
        <f t="shared" si="2"/>
        <v>14.4</v>
      </c>
      <c r="I57" s="13">
        <f t="shared" si="3"/>
        <v>7</v>
      </c>
      <c r="J57" s="16"/>
      <c r="K57" s="17"/>
    </row>
    <row r="58" spans="2:11" ht="15.95" customHeight="1" x14ac:dyDescent="0.2">
      <c r="B58" s="11">
        <f>$I$10</f>
        <v>100</v>
      </c>
      <c r="C58" s="12">
        <f t="shared" si="0"/>
        <v>0.68000000000000682</v>
      </c>
      <c r="D58" s="12">
        <f t="shared" si="1"/>
        <v>100.68</v>
      </c>
      <c r="E58" s="12">
        <f>$I$10*$B$74*I58/26</f>
        <v>0.69230769230769229</v>
      </c>
      <c r="F58" s="12">
        <f>E58+$I$10</f>
        <v>100.69230769230769</v>
      </c>
      <c r="G58" s="12">
        <f>IF(I58&gt;0,$I$10,"")</f>
        <v>100</v>
      </c>
      <c r="H58" s="12">
        <f t="shared" si="2"/>
        <v>16.78</v>
      </c>
      <c r="I58" s="13">
        <f t="shared" si="3"/>
        <v>6</v>
      </c>
      <c r="J58" s="16"/>
      <c r="K58" s="17"/>
    </row>
    <row r="59" spans="2:11" ht="15.95" customHeight="1" x14ac:dyDescent="0.2">
      <c r="B59" s="11">
        <f>$I$10</f>
        <v>100</v>
      </c>
      <c r="C59" s="12">
        <f t="shared" si="0"/>
        <v>0.60000000000000853</v>
      </c>
      <c r="D59" s="12">
        <f t="shared" si="1"/>
        <v>100.60000000000001</v>
      </c>
      <c r="E59" s="12">
        <f>$I$10*$B$74*I59/26</f>
        <v>0.57692307692307687</v>
      </c>
      <c r="F59" s="12">
        <f>E59+$I$10</f>
        <v>100.57692307692308</v>
      </c>
      <c r="G59" s="12">
        <f>IF(I59&gt;0,$I$10,"")</f>
        <v>100</v>
      </c>
      <c r="H59" s="12">
        <f t="shared" si="2"/>
        <v>20.12</v>
      </c>
      <c r="I59" s="13">
        <f t="shared" si="3"/>
        <v>5</v>
      </c>
      <c r="J59" s="16"/>
      <c r="K59" s="17"/>
    </row>
    <row r="60" spans="2:11" ht="15.95" customHeight="1" x14ac:dyDescent="0.2">
      <c r="B60" s="11">
        <f>$I$10</f>
        <v>100</v>
      </c>
      <c r="C60" s="12">
        <f t="shared" si="0"/>
        <v>0.48000000000000398</v>
      </c>
      <c r="D60" s="12">
        <f t="shared" si="1"/>
        <v>100.48</v>
      </c>
      <c r="E60" s="12">
        <f>$I$10*$B$74*I60/26</f>
        <v>0.46153846153846156</v>
      </c>
      <c r="F60" s="12">
        <f>E60+$I$10</f>
        <v>100.46153846153847</v>
      </c>
      <c r="G60" s="12">
        <f>IF(I60&gt;0,$I$10,"")</f>
        <v>100</v>
      </c>
      <c r="H60" s="12">
        <f t="shared" si="2"/>
        <v>25.12</v>
      </c>
      <c r="I60" s="13">
        <f t="shared" si="3"/>
        <v>4</v>
      </c>
      <c r="J60" s="16"/>
      <c r="K60" s="17"/>
    </row>
    <row r="61" spans="2:11" ht="15.95" customHeight="1" x14ac:dyDescent="0.2">
      <c r="B61" s="11">
        <f>$I$10</f>
        <v>100</v>
      </c>
      <c r="C61" s="12">
        <f t="shared" si="0"/>
        <v>0.35000000000000853</v>
      </c>
      <c r="D61" s="12">
        <f t="shared" si="1"/>
        <v>100.35000000000001</v>
      </c>
      <c r="E61" s="12">
        <f>$I$10*$B$74*I61/26</f>
        <v>0.34615384615384615</v>
      </c>
      <c r="F61" s="12">
        <f>E61+$I$10</f>
        <v>100.34615384615384</v>
      </c>
      <c r="G61" s="12">
        <f>IF(I61&gt;0,$I$10,"")</f>
        <v>100</v>
      </c>
      <c r="H61" s="12">
        <f t="shared" si="2"/>
        <v>33.450000000000003</v>
      </c>
      <c r="I61" s="13">
        <f t="shared" si="3"/>
        <v>3</v>
      </c>
      <c r="J61" s="16"/>
      <c r="K61" s="17"/>
    </row>
    <row r="62" spans="2:11" ht="15.95" customHeight="1" x14ac:dyDescent="0.2">
      <c r="B62" s="11">
        <f>$I$10</f>
        <v>100</v>
      </c>
      <c r="C62" s="12">
        <f t="shared" si="0"/>
        <v>0.23999999999999488</v>
      </c>
      <c r="D62" s="12">
        <f t="shared" si="1"/>
        <v>100.24</v>
      </c>
      <c r="E62" s="12">
        <f>$I$10*$B$74*I62/26</f>
        <v>0.23076923076923078</v>
      </c>
      <c r="F62" s="12">
        <f>E62+$I$10</f>
        <v>100.23076923076923</v>
      </c>
      <c r="G62" s="12">
        <f>IF(I62&gt;0,$I$10,"")</f>
        <v>100</v>
      </c>
      <c r="H62" s="12">
        <f t="shared" si="2"/>
        <v>50.12</v>
      </c>
      <c r="I62" s="13">
        <f t="shared" si="3"/>
        <v>2</v>
      </c>
      <c r="J62" s="16"/>
      <c r="K62" s="17"/>
    </row>
    <row r="63" spans="2:11" ht="15.95" customHeight="1" x14ac:dyDescent="0.2">
      <c r="B63" s="18">
        <f>$I$10</f>
        <v>100</v>
      </c>
      <c r="C63" s="19">
        <f t="shared" si="0"/>
        <v>0.12000000000000455</v>
      </c>
      <c r="D63" s="19">
        <f t="shared" si="1"/>
        <v>100.12</v>
      </c>
      <c r="E63" s="19">
        <f>$I$10*$B$74*I63/26</f>
        <v>0.11538461538461539</v>
      </c>
      <c r="F63" s="19">
        <f>E63+$I$10</f>
        <v>100.11538461538461</v>
      </c>
      <c r="G63" s="19">
        <f>IF(I63&gt;0,$I$10,"")</f>
        <v>100</v>
      </c>
      <c r="H63" s="19">
        <f t="shared" si="2"/>
        <v>100.12</v>
      </c>
      <c r="I63" s="20">
        <f t="shared" si="3"/>
        <v>1</v>
      </c>
      <c r="J63" s="16"/>
      <c r="K63" s="17"/>
    </row>
    <row r="64" spans="2:11" hidden="1" x14ac:dyDescent="0.2">
      <c r="B64" s="21"/>
      <c r="C64" s="21"/>
      <c r="D64" s="21"/>
      <c r="E64" s="21"/>
      <c r="F64" s="21"/>
      <c r="G64" s="21"/>
      <c r="H64" s="16"/>
      <c r="I64" s="16"/>
      <c r="J64" s="16"/>
      <c r="K64" s="17"/>
    </row>
    <row r="65" spans="2:53" ht="21" hidden="1" x14ac:dyDescent="0.35">
      <c r="B65" s="22" t="s">
        <v>16</v>
      </c>
      <c r="C65" s="23" t="s">
        <v>15</v>
      </c>
      <c r="D65" s="24"/>
      <c r="E65" s="21"/>
      <c r="F65" s="21"/>
      <c r="G65" s="21"/>
      <c r="H65" s="24"/>
      <c r="I65" s="23"/>
      <c r="J65" s="23"/>
      <c r="K65" s="17"/>
    </row>
    <row r="66" spans="2:53" ht="18" hidden="1" x14ac:dyDescent="0.2">
      <c r="B66" s="23" t="s">
        <v>2</v>
      </c>
      <c r="C66" s="25">
        <v>5500</v>
      </c>
      <c r="D66" s="34">
        <v>52</v>
      </c>
      <c r="E66" s="34">
        <v>51</v>
      </c>
      <c r="F66" s="34">
        <v>50</v>
      </c>
      <c r="G66" s="34">
        <v>49</v>
      </c>
      <c r="H66" s="34">
        <v>48</v>
      </c>
      <c r="I66" s="34">
        <v>47</v>
      </c>
      <c r="J66" s="34">
        <v>46</v>
      </c>
      <c r="K66" s="17"/>
      <c r="Q66" s="34">
        <v>37</v>
      </c>
      <c r="R66" s="34">
        <v>36</v>
      </c>
      <c r="S66" s="34">
        <v>35</v>
      </c>
      <c r="T66" s="34">
        <v>34</v>
      </c>
      <c r="U66" s="34">
        <v>33</v>
      </c>
      <c r="V66" s="34">
        <v>32</v>
      </c>
      <c r="W66" s="34">
        <v>31</v>
      </c>
      <c r="X66" s="34">
        <v>30</v>
      </c>
      <c r="Y66" s="34">
        <v>29</v>
      </c>
      <c r="Z66" s="34">
        <v>28</v>
      </c>
      <c r="AA66" s="34">
        <v>27</v>
      </c>
      <c r="AB66" s="34">
        <v>26</v>
      </c>
      <c r="AC66" s="34">
        <v>25</v>
      </c>
      <c r="AD66" s="34">
        <v>24</v>
      </c>
      <c r="AE66" s="34">
        <v>23</v>
      </c>
      <c r="AF66" s="34">
        <v>22</v>
      </c>
      <c r="AG66" s="34">
        <v>21</v>
      </c>
      <c r="AH66" s="34">
        <v>20</v>
      </c>
      <c r="AI66" s="34">
        <v>19</v>
      </c>
      <c r="AJ66" s="34">
        <v>18</v>
      </c>
      <c r="AK66" s="34">
        <v>17</v>
      </c>
      <c r="AL66" s="34">
        <v>16</v>
      </c>
      <c r="AM66" s="34">
        <v>15</v>
      </c>
      <c r="AN66" s="34">
        <v>14</v>
      </c>
      <c r="AO66" s="34">
        <v>13</v>
      </c>
      <c r="AP66" s="34">
        <v>12</v>
      </c>
      <c r="AQ66" s="34">
        <v>11</v>
      </c>
      <c r="AR66" s="34">
        <v>10</v>
      </c>
      <c r="AS66" s="34">
        <v>9</v>
      </c>
      <c r="AT66" s="34">
        <v>8</v>
      </c>
      <c r="AU66" s="34">
        <v>7</v>
      </c>
      <c r="AV66" s="34">
        <v>6</v>
      </c>
      <c r="AW66" s="34">
        <v>5</v>
      </c>
      <c r="AX66" s="34">
        <v>4</v>
      </c>
      <c r="AY66" s="34">
        <v>3</v>
      </c>
      <c r="AZ66" s="34">
        <v>2</v>
      </c>
      <c r="BA66" s="34">
        <v>1</v>
      </c>
    </row>
    <row r="67" spans="2:53" ht="18" hidden="1" x14ac:dyDescent="0.2">
      <c r="B67" s="24" t="s">
        <v>3</v>
      </c>
      <c r="C67" s="25">
        <v>5400</v>
      </c>
      <c r="D67" s="34">
        <v>52</v>
      </c>
      <c r="E67" s="34">
        <v>51</v>
      </c>
      <c r="F67" s="34">
        <v>50</v>
      </c>
      <c r="G67" s="34">
        <v>49</v>
      </c>
      <c r="H67" s="34">
        <v>48</v>
      </c>
      <c r="I67" s="34">
        <v>47</v>
      </c>
      <c r="J67" s="34">
        <v>46</v>
      </c>
      <c r="K67" s="34"/>
      <c r="L67" s="34"/>
      <c r="M67" s="34"/>
      <c r="N67" s="34"/>
      <c r="O67" s="34"/>
      <c r="P67" s="34"/>
      <c r="Q67" s="34">
        <v>37</v>
      </c>
      <c r="R67" s="34">
        <v>36</v>
      </c>
      <c r="S67" s="34">
        <v>35</v>
      </c>
      <c r="T67" s="34">
        <v>34</v>
      </c>
      <c r="U67" s="34">
        <v>33</v>
      </c>
      <c r="V67" s="34">
        <v>32</v>
      </c>
      <c r="W67" s="34">
        <v>31</v>
      </c>
      <c r="X67" s="34">
        <v>30</v>
      </c>
      <c r="Y67" s="34">
        <v>29</v>
      </c>
      <c r="Z67" s="34">
        <v>28</v>
      </c>
      <c r="AA67" s="34">
        <v>27</v>
      </c>
      <c r="AB67" s="34">
        <v>26</v>
      </c>
      <c r="AC67" s="34">
        <v>25</v>
      </c>
      <c r="AD67" s="34">
        <v>24</v>
      </c>
      <c r="AE67" s="34">
        <v>23</v>
      </c>
      <c r="AF67" s="34">
        <v>22</v>
      </c>
      <c r="AG67" s="34">
        <v>21</v>
      </c>
      <c r="AH67" s="34">
        <v>20</v>
      </c>
      <c r="AI67" s="34">
        <v>19</v>
      </c>
      <c r="AJ67" s="34">
        <v>18</v>
      </c>
      <c r="AK67" s="34">
        <v>17</v>
      </c>
      <c r="AL67" s="34">
        <v>16</v>
      </c>
      <c r="AM67" s="34">
        <v>15</v>
      </c>
      <c r="AN67" s="34">
        <v>14</v>
      </c>
      <c r="AO67" s="34">
        <v>13</v>
      </c>
      <c r="AP67" s="34">
        <v>12</v>
      </c>
      <c r="AQ67" s="34">
        <v>11</v>
      </c>
      <c r="AR67" s="34">
        <v>10</v>
      </c>
      <c r="AS67" s="34">
        <v>9</v>
      </c>
      <c r="AT67" s="34">
        <v>8</v>
      </c>
      <c r="AU67" s="34">
        <v>7</v>
      </c>
      <c r="AV67" s="34">
        <v>6</v>
      </c>
      <c r="AW67" s="34">
        <v>5</v>
      </c>
      <c r="AX67" s="34">
        <v>4</v>
      </c>
      <c r="AY67" s="34">
        <v>3</v>
      </c>
      <c r="AZ67" s="34">
        <v>2</v>
      </c>
      <c r="BA67" s="34">
        <v>1</v>
      </c>
    </row>
    <row r="68" spans="2:53" ht="18" hidden="1" x14ac:dyDescent="0.2">
      <c r="B68" s="24" t="s">
        <v>12</v>
      </c>
      <c r="C68" s="25">
        <v>5300</v>
      </c>
      <c r="D68" s="34">
        <v>52</v>
      </c>
      <c r="E68" s="34">
        <v>51</v>
      </c>
      <c r="F68" s="34">
        <v>50</v>
      </c>
      <c r="G68" s="34">
        <v>49</v>
      </c>
      <c r="H68" s="34">
        <v>48</v>
      </c>
      <c r="I68" s="34">
        <v>47</v>
      </c>
      <c r="J68" s="34">
        <v>46</v>
      </c>
      <c r="K68" s="34"/>
      <c r="L68" s="34"/>
      <c r="M68" s="34"/>
      <c r="N68" s="34"/>
      <c r="O68" s="34"/>
      <c r="P68" s="34"/>
      <c r="Q68" s="34">
        <v>37</v>
      </c>
      <c r="R68" s="34">
        <v>36</v>
      </c>
      <c r="S68" s="34">
        <v>35</v>
      </c>
      <c r="T68" s="34">
        <v>34</v>
      </c>
      <c r="U68" s="34">
        <v>33</v>
      </c>
      <c r="V68" s="34">
        <v>32</v>
      </c>
      <c r="W68" s="34">
        <v>31</v>
      </c>
      <c r="X68" s="34">
        <v>30</v>
      </c>
      <c r="Y68" s="34">
        <v>29</v>
      </c>
      <c r="Z68" s="34">
        <v>28</v>
      </c>
      <c r="AA68" s="34">
        <v>27</v>
      </c>
      <c r="AB68" s="34">
        <v>26</v>
      </c>
      <c r="AC68" s="34">
        <v>25</v>
      </c>
      <c r="AD68" s="34">
        <v>24</v>
      </c>
      <c r="AE68" s="34">
        <v>23</v>
      </c>
      <c r="AF68" s="34">
        <v>22</v>
      </c>
      <c r="AG68" s="34">
        <v>21</v>
      </c>
      <c r="AH68" s="34">
        <v>20</v>
      </c>
      <c r="AI68" s="34">
        <v>19</v>
      </c>
      <c r="AJ68" s="34">
        <v>18</v>
      </c>
      <c r="AK68" s="34">
        <v>17</v>
      </c>
      <c r="AL68" s="34">
        <v>16</v>
      </c>
      <c r="AM68" s="34">
        <v>15</v>
      </c>
      <c r="AN68" s="34">
        <v>14</v>
      </c>
      <c r="AO68" s="34">
        <v>13</v>
      </c>
      <c r="AP68" s="34">
        <v>12</v>
      </c>
      <c r="AQ68" s="34">
        <v>11</v>
      </c>
      <c r="AR68" s="34">
        <v>10</v>
      </c>
      <c r="AS68" s="34">
        <v>9</v>
      </c>
      <c r="AT68" s="34">
        <v>8</v>
      </c>
      <c r="AU68" s="34">
        <v>7</v>
      </c>
      <c r="AV68" s="34">
        <v>6</v>
      </c>
      <c r="AW68" s="34">
        <v>5</v>
      </c>
      <c r="AX68" s="34">
        <v>4</v>
      </c>
      <c r="AY68" s="34">
        <v>3</v>
      </c>
      <c r="AZ68" s="34">
        <v>2</v>
      </c>
      <c r="BA68" s="34">
        <v>1</v>
      </c>
    </row>
    <row r="69" spans="2:53" ht="18" hidden="1" x14ac:dyDescent="0.2">
      <c r="B69" s="23" t="s">
        <v>13</v>
      </c>
      <c r="C69" s="25">
        <v>5200</v>
      </c>
      <c r="D69" s="34">
        <v>52</v>
      </c>
      <c r="E69" s="34">
        <v>51</v>
      </c>
      <c r="F69" s="34">
        <v>50</v>
      </c>
      <c r="G69" s="34">
        <v>49</v>
      </c>
      <c r="H69" s="34">
        <v>48</v>
      </c>
      <c r="I69" s="34">
        <v>47</v>
      </c>
      <c r="J69" s="34">
        <v>46</v>
      </c>
      <c r="K69" s="34"/>
      <c r="L69" s="34"/>
      <c r="M69" s="34"/>
      <c r="N69" s="34"/>
      <c r="O69" s="34"/>
      <c r="P69" s="34"/>
      <c r="Q69" s="34">
        <v>37</v>
      </c>
      <c r="R69" s="34">
        <v>36</v>
      </c>
      <c r="S69" s="34">
        <v>35</v>
      </c>
      <c r="T69" s="34">
        <v>34</v>
      </c>
      <c r="U69" s="34">
        <v>33</v>
      </c>
      <c r="V69" s="34">
        <v>32</v>
      </c>
      <c r="W69" s="34">
        <v>31</v>
      </c>
      <c r="X69" s="34">
        <v>30</v>
      </c>
      <c r="Y69" s="34">
        <v>29</v>
      </c>
      <c r="Z69" s="34">
        <v>28</v>
      </c>
      <c r="AA69" s="34">
        <v>27</v>
      </c>
      <c r="AB69" s="34">
        <v>26</v>
      </c>
      <c r="AC69" s="34">
        <v>25</v>
      </c>
      <c r="AD69" s="34">
        <v>24</v>
      </c>
      <c r="AE69" s="34">
        <v>23</v>
      </c>
      <c r="AF69" s="34">
        <v>22</v>
      </c>
      <c r="AG69" s="34">
        <v>21</v>
      </c>
      <c r="AH69" s="34">
        <v>20</v>
      </c>
      <c r="AI69" s="34">
        <v>19</v>
      </c>
      <c r="AJ69" s="34">
        <v>18</v>
      </c>
      <c r="AK69" s="34">
        <v>17</v>
      </c>
      <c r="AL69" s="34">
        <v>16</v>
      </c>
      <c r="AM69" s="34">
        <v>15</v>
      </c>
      <c r="AN69" s="34">
        <v>14</v>
      </c>
      <c r="AO69" s="34">
        <v>13</v>
      </c>
      <c r="AP69" s="34">
        <v>12</v>
      </c>
      <c r="AQ69" s="34">
        <v>11</v>
      </c>
      <c r="AR69" s="34">
        <v>10</v>
      </c>
      <c r="AS69" s="34">
        <v>9</v>
      </c>
      <c r="AT69" s="34">
        <v>8</v>
      </c>
      <c r="AU69" s="34">
        <v>7</v>
      </c>
      <c r="AV69" s="34">
        <v>6</v>
      </c>
      <c r="AW69" s="34">
        <v>5</v>
      </c>
      <c r="AX69" s="34">
        <v>4</v>
      </c>
      <c r="AY69" s="34">
        <v>3</v>
      </c>
      <c r="AZ69" s="34">
        <v>2</v>
      </c>
      <c r="BA69" s="34">
        <v>1</v>
      </c>
    </row>
    <row r="70" spans="2:53" ht="18" hidden="1" x14ac:dyDescent="0.2">
      <c r="B70" s="23" t="s">
        <v>14</v>
      </c>
      <c r="C70" s="25">
        <v>5100</v>
      </c>
      <c r="D70" s="34">
        <v>52</v>
      </c>
      <c r="E70" s="34">
        <v>51</v>
      </c>
      <c r="F70" s="34">
        <v>50</v>
      </c>
      <c r="G70" s="34">
        <v>49</v>
      </c>
      <c r="H70" s="34">
        <v>48</v>
      </c>
      <c r="I70" s="34">
        <v>47</v>
      </c>
      <c r="J70" s="34">
        <v>46</v>
      </c>
      <c r="K70" s="34"/>
      <c r="L70" s="34"/>
      <c r="M70" s="34"/>
      <c r="N70" s="34"/>
      <c r="O70" s="34"/>
      <c r="P70" s="34"/>
      <c r="Q70" s="34">
        <v>37</v>
      </c>
      <c r="R70" s="34">
        <v>36</v>
      </c>
      <c r="S70" s="34">
        <v>35</v>
      </c>
      <c r="T70" s="34">
        <v>34</v>
      </c>
      <c r="U70" s="34">
        <v>33</v>
      </c>
      <c r="V70" s="34">
        <v>32</v>
      </c>
      <c r="W70" s="34">
        <v>31</v>
      </c>
      <c r="X70" s="34">
        <v>30</v>
      </c>
      <c r="Y70" s="34">
        <v>29</v>
      </c>
      <c r="Z70" s="34">
        <v>28</v>
      </c>
      <c r="AA70" s="34">
        <v>27</v>
      </c>
      <c r="AB70" s="34">
        <v>26</v>
      </c>
      <c r="AC70" s="34">
        <v>25</v>
      </c>
      <c r="AD70" s="34">
        <v>24</v>
      </c>
      <c r="AE70" s="34">
        <v>23</v>
      </c>
      <c r="AF70" s="34">
        <v>22</v>
      </c>
      <c r="AG70" s="34">
        <v>21</v>
      </c>
      <c r="AH70" s="34">
        <v>20</v>
      </c>
      <c r="AI70" s="34">
        <v>19</v>
      </c>
      <c r="AJ70" s="34">
        <v>18</v>
      </c>
      <c r="AK70" s="34">
        <v>17</v>
      </c>
      <c r="AL70" s="34">
        <v>16</v>
      </c>
      <c r="AM70" s="34">
        <v>15</v>
      </c>
      <c r="AN70" s="34">
        <v>14</v>
      </c>
      <c r="AO70" s="34">
        <v>13</v>
      </c>
      <c r="AP70" s="34">
        <v>12</v>
      </c>
      <c r="AQ70" s="34">
        <v>11</v>
      </c>
      <c r="AR70" s="34">
        <v>10</v>
      </c>
      <c r="AS70" s="34">
        <v>9</v>
      </c>
      <c r="AT70" s="34">
        <v>8</v>
      </c>
      <c r="AU70" s="34">
        <v>7</v>
      </c>
      <c r="AV70" s="34">
        <v>6</v>
      </c>
      <c r="AW70" s="34">
        <v>5</v>
      </c>
      <c r="AX70" s="34">
        <v>4</v>
      </c>
      <c r="AY70" s="34">
        <v>3</v>
      </c>
      <c r="AZ70" s="34">
        <v>2</v>
      </c>
      <c r="BA70" s="34">
        <v>1</v>
      </c>
    </row>
    <row r="71" spans="2:53" hidden="1" x14ac:dyDescent="0.2">
      <c r="C71" s="25">
        <v>5000</v>
      </c>
      <c r="D71" s="34">
        <v>52</v>
      </c>
      <c r="E71" s="34">
        <v>51</v>
      </c>
      <c r="F71" s="34">
        <v>50</v>
      </c>
      <c r="G71" s="34">
        <v>49</v>
      </c>
      <c r="H71" s="34">
        <v>48</v>
      </c>
      <c r="I71" s="34">
        <v>47</v>
      </c>
      <c r="J71" s="34">
        <v>46</v>
      </c>
      <c r="K71" s="34"/>
      <c r="L71" s="34"/>
      <c r="M71" s="34"/>
      <c r="N71" s="34"/>
      <c r="O71" s="34"/>
      <c r="P71" s="34"/>
      <c r="Q71" s="34">
        <v>37</v>
      </c>
      <c r="R71" s="34">
        <v>36</v>
      </c>
      <c r="S71" s="34">
        <v>35</v>
      </c>
      <c r="T71" s="34">
        <v>34</v>
      </c>
      <c r="U71" s="34">
        <v>33</v>
      </c>
      <c r="V71" s="34">
        <v>32</v>
      </c>
      <c r="W71" s="34">
        <v>31</v>
      </c>
      <c r="X71" s="34">
        <v>30</v>
      </c>
      <c r="Y71" s="34">
        <v>29</v>
      </c>
      <c r="Z71" s="34">
        <v>28</v>
      </c>
      <c r="AA71" s="34">
        <v>27</v>
      </c>
      <c r="AB71" s="34">
        <v>26</v>
      </c>
      <c r="AC71" s="34">
        <v>25</v>
      </c>
      <c r="AD71" s="34">
        <v>24</v>
      </c>
      <c r="AE71" s="34">
        <v>23</v>
      </c>
      <c r="AF71" s="34">
        <v>22</v>
      </c>
      <c r="AG71" s="34">
        <v>21</v>
      </c>
      <c r="AH71" s="34">
        <v>20</v>
      </c>
      <c r="AI71" s="34">
        <v>19</v>
      </c>
      <c r="AJ71" s="34">
        <v>18</v>
      </c>
      <c r="AK71" s="34">
        <v>17</v>
      </c>
      <c r="AL71" s="34">
        <v>16</v>
      </c>
      <c r="AM71" s="34">
        <v>15</v>
      </c>
      <c r="AN71" s="34">
        <v>14</v>
      </c>
      <c r="AO71" s="34">
        <v>13</v>
      </c>
      <c r="AP71" s="34">
        <v>12</v>
      </c>
      <c r="AQ71" s="34">
        <v>11</v>
      </c>
      <c r="AR71" s="34">
        <v>10</v>
      </c>
      <c r="AS71" s="34">
        <v>9</v>
      </c>
      <c r="AT71" s="34">
        <v>8</v>
      </c>
      <c r="AU71" s="34">
        <v>7</v>
      </c>
      <c r="AV71" s="34">
        <v>6</v>
      </c>
      <c r="AW71" s="34">
        <v>5</v>
      </c>
      <c r="AX71" s="34">
        <v>4</v>
      </c>
      <c r="AY71" s="34">
        <v>3</v>
      </c>
      <c r="AZ71" s="34">
        <v>2</v>
      </c>
      <c r="BA71" s="34">
        <v>1</v>
      </c>
    </row>
    <row r="72" spans="2:53" hidden="1" x14ac:dyDescent="0.2">
      <c r="C72" s="25">
        <v>4900</v>
      </c>
      <c r="D72" s="34">
        <v>52</v>
      </c>
      <c r="E72" s="34">
        <v>51</v>
      </c>
      <c r="F72" s="34">
        <v>50</v>
      </c>
      <c r="G72" s="34">
        <v>49</v>
      </c>
      <c r="H72" s="34">
        <v>48</v>
      </c>
      <c r="I72" s="34">
        <v>47</v>
      </c>
      <c r="J72" s="34">
        <v>46</v>
      </c>
      <c r="K72" s="34"/>
      <c r="L72" s="34"/>
      <c r="M72" s="34"/>
      <c r="N72" s="34"/>
      <c r="O72" s="34"/>
      <c r="P72" s="34"/>
      <c r="Q72" s="34">
        <v>37</v>
      </c>
      <c r="R72" s="34">
        <v>36</v>
      </c>
      <c r="S72" s="34">
        <v>35</v>
      </c>
      <c r="T72" s="34">
        <v>34</v>
      </c>
      <c r="U72" s="34">
        <v>33</v>
      </c>
      <c r="V72" s="34">
        <v>32</v>
      </c>
      <c r="W72" s="34">
        <v>31</v>
      </c>
      <c r="X72" s="34">
        <v>30</v>
      </c>
      <c r="Y72" s="34">
        <v>29</v>
      </c>
      <c r="Z72" s="34">
        <v>28</v>
      </c>
      <c r="AA72" s="34">
        <v>27</v>
      </c>
      <c r="AB72" s="34">
        <v>26</v>
      </c>
      <c r="AC72" s="34">
        <v>25</v>
      </c>
      <c r="AD72" s="34">
        <v>24</v>
      </c>
      <c r="AE72" s="34">
        <v>23</v>
      </c>
      <c r="AF72" s="34">
        <v>22</v>
      </c>
      <c r="AG72" s="34">
        <v>21</v>
      </c>
      <c r="AH72" s="34">
        <v>20</v>
      </c>
      <c r="AI72" s="34">
        <v>19</v>
      </c>
      <c r="AJ72" s="34">
        <v>18</v>
      </c>
      <c r="AK72" s="34">
        <v>17</v>
      </c>
      <c r="AL72" s="34">
        <v>16</v>
      </c>
      <c r="AM72" s="34">
        <v>15</v>
      </c>
      <c r="AN72" s="34">
        <v>14</v>
      </c>
      <c r="AO72" s="34">
        <v>13</v>
      </c>
      <c r="AP72" s="34">
        <v>12</v>
      </c>
      <c r="AQ72" s="34">
        <v>11</v>
      </c>
      <c r="AR72" s="34">
        <v>10</v>
      </c>
      <c r="AS72" s="34">
        <v>9</v>
      </c>
      <c r="AT72" s="34">
        <v>8</v>
      </c>
      <c r="AU72" s="34">
        <v>7</v>
      </c>
      <c r="AV72" s="34">
        <v>6</v>
      </c>
      <c r="AW72" s="34">
        <v>5</v>
      </c>
      <c r="AX72" s="34">
        <v>4</v>
      </c>
      <c r="AY72" s="34">
        <v>3</v>
      </c>
      <c r="AZ72" s="34">
        <v>2</v>
      </c>
      <c r="BA72" s="34">
        <v>1</v>
      </c>
    </row>
    <row r="73" spans="2:53" hidden="1" x14ac:dyDescent="0.2">
      <c r="B73" s="28" t="s">
        <v>17</v>
      </c>
      <c r="C73" s="25">
        <v>4800</v>
      </c>
      <c r="D73" s="34">
        <v>52</v>
      </c>
      <c r="E73" s="34">
        <v>51</v>
      </c>
      <c r="F73" s="34">
        <v>50</v>
      </c>
      <c r="G73" s="34">
        <v>49</v>
      </c>
      <c r="H73" s="34">
        <v>48</v>
      </c>
      <c r="I73" s="34">
        <v>47</v>
      </c>
      <c r="J73" s="34">
        <v>46</v>
      </c>
      <c r="K73" s="34"/>
      <c r="L73" s="34"/>
      <c r="M73" s="34"/>
      <c r="N73" s="34"/>
      <c r="O73" s="34"/>
      <c r="P73" s="34"/>
      <c r="Q73" s="34">
        <v>37</v>
      </c>
      <c r="R73" s="34">
        <v>36</v>
      </c>
      <c r="S73" s="34">
        <v>35</v>
      </c>
      <c r="T73" s="34">
        <v>34</v>
      </c>
      <c r="U73" s="34">
        <v>33</v>
      </c>
      <c r="V73" s="34">
        <v>32</v>
      </c>
      <c r="W73" s="34">
        <v>31</v>
      </c>
      <c r="X73" s="34">
        <v>30</v>
      </c>
      <c r="Y73" s="34">
        <v>29</v>
      </c>
      <c r="Z73" s="34">
        <v>28</v>
      </c>
      <c r="AA73" s="34">
        <v>27</v>
      </c>
      <c r="AB73" s="34">
        <v>26</v>
      </c>
      <c r="AC73" s="34">
        <v>25</v>
      </c>
      <c r="AD73" s="34">
        <v>24</v>
      </c>
      <c r="AE73" s="34">
        <v>23</v>
      </c>
      <c r="AF73" s="34">
        <v>22</v>
      </c>
      <c r="AG73" s="34">
        <v>21</v>
      </c>
      <c r="AH73" s="34">
        <v>20</v>
      </c>
      <c r="AI73" s="34">
        <v>19</v>
      </c>
      <c r="AJ73" s="34">
        <v>18</v>
      </c>
      <c r="AK73" s="34">
        <v>17</v>
      </c>
      <c r="AL73" s="34">
        <v>16</v>
      </c>
      <c r="AM73" s="34">
        <v>15</v>
      </c>
      <c r="AN73" s="34">
        <v>14</v>
      </c>
      <c r="AO73" s="34">
        <v>13</v>
      </c>
      <c r="AP73" s="34">
        <v>12</v>
      </c>
      <c r="AQ73" s="34">
        <v>11</v>
      </c>
      <c r="AR73" s="34">
        <v>10</v>
      </c>
      <c r="AS73" s="34">
        <v>9</v>
      </c>
      <c r="AT73" s="34">
        <v>8</v>
      </c>
      <c r="AU73" s="34">
        <v>7</v>
      </c>
      <c r="AV73" s="34">
        <v>6</v>
      </c>
      <c r="AW73" s="34">
        <v>5</v>
      </c>
      <c r="AX73" s="34">
        <v>4</v>
      </c>
      <c r="AY73" s="34">
        <v>3</v>
      </c>
      <c r="AZ73" s="34">
        <v>2</v>
      </c>
      <c r="BA73" s="34">
        <v>1</v>
      </c>
    </row>
    <row r="74" spans="2:53" hidden="1" x14ac:dyDescent="0.2">
      <c r="B74" s="4">
        <v>0.03</v>
      </c>
      <c r="C74" s="25">
        <v>4700</v>
      </c>
      <c r="D74" s="34">
        <v>52</v>
      </c>
      <c r="E74" s="34">
        <v>51</v>
      </c>
      <c r="F74" s="34">
        <v>50</v>
      </c>
      <c r="G74" s="34">
        <v>49</v>
      </c>
      <c r="H74" s="34">
        <v>48</v>
      </c>
      <c r="I74" s="34">
        <v>47</v>
      </c>
      <c r="J74" s="34">
        <v>46</v>
      </c>
      <c r="K74" s="34"/>
      <c r="L74" s="34"/>
      <c r="M74" s="34"/>
      <c r="N74" s="34"/>
      <c r="O74" s="34"/>
      <c r="P74" s="34"/>
      <c r="Q74" s="34">
        <v>37</v>
      </c>
      <c r="R74" s="34">
        <v>36</v>
      </c>
      <c r="S74" s="34">
        <v>35</v>
      </c>
      <c r="T74" s="34">
        <v>34</v>
      </c>
      <c r="U74" s="34">
        <v>33</v>
      </c>
      <c r="V74" s="34">
        <v>32</v>
      </c>
      <c r="W74" s="34">
        <v>31</v>
      </c>
      <c r="X74" s="34">
        <v>30</v>
      </c>
      <c r="Y74" s="34">
        <v>29</v>
      </c>
      <c r="Z74" s="34">
        <v>28</v>
      </c>
      <c r="AA74" s="34">
        <v>27</v>
      </c>
      <c r="AB74" s="34">
        <v>26</v>
      </c>
      <c r="AC74" s="34">
        <v>25</v>
      </c>
      <c r="AD74" s="34">
        <v>24</v>
      </c>
      <c r="AE74" s="34">
        <v>23</v>
      </c>
      <c r="AF74" s="34">
        <v>22</v>
      </c>
      <c r="AG74" s="34">
        <v>21</v>
      </c>
      <c r="AH74" s="34">
        <v>20</v>
      </c>
      <c r="AI74" s="34">
        <v>19</v>
      </c>
      <c r="AJ74" s="34">
        <v>18</v>
      </c>
      <c r="AK74" s="34">
        <v>17</v>
      </c>
      <c r="AL74" s="34">
        <v>16</v>
      </c>
      <c r="AM74" s="34">
        <v>15</v>
      </c>
      <c r="AN74" s="34">
        <v>14</v>
      </c>
      <c r="AO74" s="34">
        <v>13</v>
      </c>
      <c r="AP74" s="34">
        <v>12</v>
      </c>
      <c r="AQ74" s="34">
        <v>11</v>
      </c>
      <c r="AR74" s="34">
        <v>10</v>
      </c>
      <c r="AS74" s="34">
        <v>9</v>
      </c>
      <c r="AT74" s="34">
        <v>8</v>
      </c>
      <c r="AU74" s="34">
        <v>7</v>
      </c>
      <c r="AV74" s="34">
        <v>6</v>
      </c>
      <c r="AW74" s="34">
        <v>5</v>
      </c>
      <c r="AX74" s="34">
        <v>4</v>
      </c>
      <c r="AY74" s="34">
        <v>3</v>
      </c>
      <c r="AZ74" s="34">
        <v>2</v>
      </c>
      <c r="BA74" s="34">
        <v>1</v>
      </c>
    </row>
    <row r="75" spans="2:53" hidden="1" x14ac:dyDescent="0.2">
      <c r="C75" s="25">
        <v>4600</v>
      </c>
      <c r="D75" s="34">
        <v>52</v>
      </c>
      <c r="E75" s="34">
        <v>51</v>
      </c>
      <c r="F75" s="34">
        <v>50</v>
      </c>
      <c r="G75" s="34">
        <v>49</v>
      </c>
      <c r="H75" s="34">
        <v>48</v>
      </c>
      <c r="I75" s="34">
        <v>47</v>
      </c>
      <c r="J75" s="34">
        <v>46</v>
      </c>
      <c r="K75" s="34"/>
      <c r="L75" s="34"/>
      <c r="M75" s="34"/>
      <c r="N75" s="34"/>
      <c r="O75" s="34"/>
      <c r="P75" s="34"/>
      <c r="Q75" s="34">
        <v>37</v>
      </c>
      <c r="R75" s="34">
        <v>36</v>
      </c>
      <c r="S75" s="34">
        <v>35</v>
      </c>
      <c r="T75" s="34">
        <v>34</v>
      </c>
      <c r="U75" s="34">
        <v>33</v>
      </c>
      <c r="V75" s="34">
        <v>32</v>
      </c>
      <c r="W75" s="34">
        <v>31</v>
      </c>
      <c r="X75" s="34">
        <v>30</v>
      </c>
      <c r="Y75" s="34">
        <v>29</v>
      </c>
      <c r="Z75" s="34">
        <v>28</v>
      </c>
      <c r="AA75" s="34">
        <v>27</v>
      </c>
      <c r="AB75" s="34">
        <v>26</v>
      </c>
      <c r="AC75" s="34">
        <v>25</v>
      </c>
      <c r="AD75" s="34">
        <v>24</v>
      </c>
      <c r="AE75" s="34">
        <v>23</v>
      </c>
      <c r="AF75" s="34">
        <v>22</v>
      </c>
      <c r="AG75" s="34">
        <v>21</v>
      </c>
      <c r="AH75" s="34">
        <v>20</v>
      </c>
      <c r="AI75" s="34">
        <v>19</v>
      </c>
      <c r="AJ75" s="34">
        <v>18</v>
      </c>
      <c r="AK75" s="34">
        <v>17</v>
      </c>
      <c r="AL75" s="34">
        <v>16</v>
      </c>
      <c r="AM75" s="34">
        <v>15</v>
      </c>
      <c r="AN75" s="34">
        <v>14</v>
      </c>
      <c r="AO75" s="34">
        <v>13</v>
      </c>
      <c r="AP75" s="34">
        <v>12</v>
      </c>
      <c r="AQ75" s="34">
        <v>11</v>
      </c>
      <c r="AR75" s="34">
        <v>10</v>
      </c>
      <c r="AS75" s="34">
        <v>9</v>
      </c>
      <c r="AT75" s="34">
        <v>8</v>
      </c>
      <c r="AU75" s="34">
        <v>7</v>
      </c>
      <c r="AV75" s="34">
        <v>6</v>
      </c>
      <c r="AW75" s="34">
        <v>5</v>
      </c>
      <c r="AX75" s="34">
        <v>4</v>
      </c>
      <c r="AY75" s="34">
        <v>3</v>
      </c>
      <c r="AZ75" s="34">
        <v>2</v>
      </c>
      <c r="BA75" s="34">
        <v>1</v>
      </c>
    </row>
    <row r="76" spans="2:53" hidden="1" x14ac:dyDescent="0.2">
      <c r="C76" s="25">
        <v>4500</v>
      </c>
      <c r="D76" s="34">
        <v>52</v>
      </c>
      <c r="E76" s="34">
        <v>51</v>
      </c>
      <c r="F76" s="34">
        <v>50</v>
      </c>
      <c r="G76" s="34">
        <v>49</v>
      </c>
      <c r="H76" s="34">
        <v>48</v>
      </c>
      <c r="I76" s="34">
        <v>47</v>
      </c>
      <c r="J76" s="34">
        <v>46</v>
      </c>
      <c r="K76" s="34"/>
      <c r="L76" s="34"/>
      <c r="M76" s="34"/>
      <c r="N76" s="34"/>
      <c r="O76" s="34"/>
      <c r="P76" s="34"/>
      <c r="Q76" s="34">
        <v>37</v>
      </c>
      <c r="R76" s="34">
        <v>36</v>
      </c>
      <c r="S76" s="34">
        <v>35</v>
      </c>
      <c r="T76" s="34">
        <v>34</v>
      </c>
      <c r="U76" s="34">
        <v>33</v>
      </c>
      <c r="V76" s="34">
        <v>32</v>
      </c>
      <c r="W76" s="34">
        <v>31</v>
      </c>
      <c r="X76" s="34">
        <v>30</v>
      </c>
      <c r="Y76" s="34">
        <v>29</v>
      </c>
      <c r="Z76" s="34">
        <v>28</v>
      </c>
      <c r="AA76" s="34">
        <v>27</v>
      </c>
      <c r="AB76" s="34">
        <v>26</v>
      </c>
      <c r="AC76" s="34">
        <v>25</v>
      </c>
      <c r="AD76" s="34">
        <v>24</v>
      </c>
      <c r="AE76" s="34">
        <v>23</v>
      </c>
      <c r="AF76" s="34">
        <v>22</v>
      </c>
      <c r="AG76" s="34">
        <v>21</v>
      </c>
      <c r="AH76" s="34">
        <v>20</v>
      </c>
      <c r="AI76" s="34">
        <v>19</v>
      </c>
      <c r="AJ76" s="34">
        <v>18</v>
      </c>
      <c r="AK76" s="34">
        <v>17</v>
      </c>
      <c r="AL76" s="34">
        <v>16</v>
      </c>
      <c r="AM76" s="34">
        <v>15</v>
      </c>
      <c r="AN76" s="34">
        <v>14</v>
      </c>
      <c r="AO76" s="34">
        <v>13</v>
      </c>
      <c r="AP76" s="34">
        <v>12</v>
      </c>
      <c r="AQ76" s="34">
        <v>11</v>
      </c>
      <c r="AR76" s="34">
        <v>10</v>
      </c>
      <c r="AS76" s="34">
        <v>9</v>
      </c>
      <c r="AT76" s="34">
        <v>8</v>
      </c>
      <c r="AU76" s="34">
        <v>7</v>
      </c>
      <c r="AV76" s="34">
        <v>6</v>
      </c>
      <c r="AW76" s="34">
        <v>5</v>
      </c>
      <c r="AX76" s="34">
        <v>4</v>
      </c>
      <c r="AY76" s="34">
        <v>3</v>
      </c>
      <c r="AZ76" s="34">
        <v>2</v>
      </c>
      <c r="BA76" s="34">
        <v>1</v>
      </c>
    </row>
    <row r="77" spans="2:53" hidden="1" x14ac:dyDescent="0.2">
      <c r="C77" s="25">
        <v>4400</v>
      </c>
      <c r="D77" s="34">
        <v>52</v>
      </c>
      <c r="E77" s="34">
        <v>51</v>
      </c>
      <c r="F77" s="34">
        <v>50</v>
      </c>
      <c r="G77" s="34">
        <v>49</v>
      </c>
      <c r="H77" s="34">
        <v>48</v>
      </c>
      <c r="I77" s="34">
        <v>47</v>
      </c>
      <c r="J77" s="34">
        <v>46</v>
      </c>
      <c r="K77" s="34"/>
      <c r="L77" s="34"/>
      <c r="M77" s="34"/>
      <c r="N77" s="34"/>
      <c r="O77" s="34"/>
      <c r="P77" s="34"/>
      <c r="Q77" s="34">
        <v>37</v>
      </c>
      <c r="R77" s="34">
        <v>36</v>
      </c>
      <c r="S77" s="34">
        <v>35</v>
      </c>
      <c r="T77" s="34">
        <v>34</v>
      </c>
      <c r="U77" s="34">
        <v>33</v>
      </c>
      <c r="V77" s="34">
        <v>32</v>
      </c>
      <c r="W77" s="34">
        <v>31</v>
      </c>
      <c r="X77" s="34">
        <v>30</v>
      </c>
      <c r="Y77" s="34">
        <v>29</v>
      </c>
      <c r="Z77" s="34">
        <v>28</v>
      </c>
      <c r="AA77" s="34">
        <v>27</v>
      </c>
      <c r="AB77" s="34">
        <v>26</v>
      </c>
      <c r="AC77" s="34">
        <v>25</v>
      </c>
      <c r="AD77" s="34">
        <v>24</v>
      </c>
      <c r="AE77" s="34">
        <v>23</v>
      </c>
      <c r="AF77" s="34">
        <v>22</v>
      </c>
      <c r="AG77" s="34">
        <v>21</v>
      </c>
      <c r="AH77" s="34">
        <v>20</v>
      </c>
      <c r="AI77" s="34">
        <v>19</v>
      </c>
      <c r="AJ77" s="34">
        <v>18</v>
      </c>
      <c r="AK77" s="34">
        <v>17</v>
      </c>
      <c r="AL77" s="34">
        <v>16</v>
      </c>
      <c r="AM77" s="34">
        <v>15</v>
      </c>
      <c r="AN77" s="34">
        <v>14</v>
      </c>
      <c r="AO77" s="34">
        <v>13</v>
      </c>
      <c r="AP77" s="34">
        <v>12</v>
      </c>
      <c r="AQ77" s="34">
        <v>11</v>
      </c>
      <c r="AR77" s="34">
        <v>10</v>
      </c>
      <c r="AS77" s="34">
        <v>9</v>
      </c>
      <c r="AT77" s="34">
        <v>8</v>
      </c>
      <c r="AU77" s="34">
        <v>7</v>
      </c>
      <c r="AV77" s="34">
        <v>6</v>
      </c>
      <c r="AW77" s="34">
        <v>5</v>
      </c>
      <c r="AX77" s="34">
        <v>4</v>
      </c>
      <c r="AY77" s="34">
        <v>3</v>
      </c>
      <c r="AZ77" s="34">
        <v>2</v>
      </c>
      <c r="BA77" s="34">
        <v>1</v>
      </c>
    </row>
    <row r="78" spans="2:53" hidden="1" x14ac:dyDescent="0.2">
      <c r="C78" s="25">
        <v>4300</v>
      </c>
      <c r="D78" s="34">
        <v>52</v>
      </c>
      <c r="E78" s="34">
        <v>51</v>
      </c>
      <c r="F78" s="34">
        <v>50</v>
      </c>
      <c r="G78" s="34">
        <v>49</v>
      </c>
      <c r="H78" s="34">
        <v>48</v>
      </c>
      <c r="I78" s="34">
        <v>47</v>
      </c>
      <c r="J78" s="34">
        <v>46</v>
      </c>
      <c r="K78" s="34"/>
      <c r="L78" s="34"/>
      <c r="M78" s="34"/>
      <c r="N78" s="34"/>
      <c r="O78" s="34"/>
      <c r="P78" s="34"/>
      <c r="Q78" s="34">
        <v>37</v>
      </c>
      <c r="R78" s="34">
        <v>36</v>
      </c>
      <c r="S78" s="34">
        <v>35</v>
      </c>
      <c r="T78" s="34">
        <v>34</v>
      </c>
      <c r="U78" s="34">
        <v>33</v>
      </c>
      <c r="V78" s="34">
        <v>32</v>
      </c>
      <c r="W78" s="34">
        <v>31</v>
      </c>
      <c r="X78" s="34">
        <v>30</v>
      </c>
      <c r="Y78" s="34">
        <v>29</v>
      </c>
      <c r="Z78" s="34">
        <v>28</v>
      </c>
      <c r="AA78" s="34">
        <v>27</v>
      </c>
      <c r="AB78" s="34">
        <v>26</v>
      </c>
      <c r="AC78" s="34">
        <v>25</v>
      </c>
      <c r="AD78" s="34">
        <v>24</v>
      </c>
      <c r="AE78" s="34">
        <v>23</v>
      </c>
      <c r="AF78" s="34">
        <v>22</v>
      </c>
      <c r="AG78" s="34">
        <v>21</v>
      </c>
      <c r="AH78" s="34">
        <v>20</v>
      </c>
      <c r="AI78" s="34">
        <v>19</v>
      </c>
      <c r="AJ78" s="34">
        <v>18</v>
      </c>
      <c r="AK78" s="34">
        <v>17</v>
      </c>
      <c r="AL78" s="34">
        <v>16</v>
      </c>
      <c r="AM78" s="34">
        <v>15</v>
      </c>
      <c r="AN78" s="34">
        <v>14</v>
      </c>
      <c r="AO78" s="34">
        <v>13</v>
      </c>
      <c r="AP78" s="34">
        <v>12</v>
      </c>
      <c r="AQ78" s="34">
        <v>11</v>
      </c>
      <c r="AR78" s="34">
        <v>10</v>
      </c>
      <c r="AS78" s="34">
        <v>9</v>
      </c>
      <c r="AT78" s="34">
        <v>8</v>
      </c>
      <c r="AU78" s="34">
        <v>7</v>
      </c>
      <c r="AV78" s="34">
        <v>6</v>
      </c>
      <c r="AW78" s="34">
        <v>5</v>
      </c>
      <c r="AX78" s="34">
        <v>4</v>
      </c>
      <c r="AY78" s="34">
        <v>3</v>
      </c>
      <c r="AZ78" s="34">
        <v>2</v>
      </c>
      <c r="BA78" s="34">
        <v>1</v>
      </c>
    </row>
    <row r="79" spans="2:53" hidden="1" x14ac:dyDescent="0.2">
      <c r="C79" s="25">
        <v>4200</v>
      </c>
      <c r="D79" s="34">
        <v>52</v>
      </c>
      <c r="E79" s="34">
        <v>51</v>
      </c>
      <c r="F79" s="34">
        <v>50</v>
      </c>
      <c r="G79" s="34">
        <v>49</v>
      </c>
      <c r="H79" s="34">
        <v>48</v>
      </c>
      <c r="I79" s="34">
        <v>47</v>
      </c>
      <c r="J79" s="34">
        <v>46</v>
      </c>
      <c r="K79" s="34"/>
      <c r="L79" s="34"/>
      <c r="M79" s="34"/>
      <c r="N79" s="34"/>
      <c r="O79" s="34"/>
      <c r="P79" s="34"/>
      <c r="Q79" s="34">
        <v>37</v>
      </c>
      <c r="R79" s="34">
        <v>36</v>
      </c>
      <c r="S79" s="34">
        <v>35</v>
      </c>
      <c r="T79" s="34">
        <v>34</v>
      </c>
      <c r="U79" s="34">
        <v>33</v>
      </c>
      <c r="V79" s="34">
        <v>32</v>
      </c>
      <c r="W79" s="34">
        <v>31</v>
      </c>
      <c r="X79" s="34">
        <v>30</v>
      </c>
      <c r="Y79" s="34">
        <v>29</v>
      </c>
      <c r="Z79" s="34">
        <v>28</v>
      </c>
      <c r="AA79" s="34">
        <v>27</v>
      </c>
      <c r="AB79" s="34">
        <v>26</v>
      </c>
      <c r="AC79" s="34">
        <v>25</v>
      </c>
      <c r="AD79" s="34">
        <v>24</v>
      </c>
      <c r="AE79" s="34">
        <v>23</v>
      </c>
      <c r="AF79" s="34">
        <v>22</v>
      </c>
      <c r="AG79" s="34">
        <v>21</v>
      </c>
      <c r="AH79" s="34">
        <v>20</v>
      </c>
      <c r="AI79" s="34">
        <v>19</v>
      </c>
      <c r="AJ79" s="34">
        <v>18</v>
      </c>
      <c r="AK79" s="34">
        <v>17</v>
      </c>
      <c r="AL79" s="34">
        <v>16</v>
      </c>
      <c r="AM79" s="34">
        <v>15</v>
      </c>
      <c r="AN79" s="34">
        <v>14</v>
      </c>
      <c r="AO79" s="34">
        <v>13</v>
      </c>
      <c r="AP79" s="34">
        <v>12</v>
      </c>
      <c r="AQ79" s="34">
        <v>11</v>
      </c>
      <c r="AR79" s="34">
        <v>10</v>
      </c>
      <c r="AS79" s="34">
        <v>9</v>
      </c>
      <c r="AT79" s="34">
        <v>8</v>
      </c>
      <c r="AU79" s="34">
        <v>7</v>
      </c>
      <c r="AV79" s="34">
        <v>6</v>
      </c>
      <c r="AW79" s="34">
        <v>5</v>
      </c>
      <c r="AX79" s="34">
        <v>4</v>
      </c>
      <c r="AY79" s="34">
        <v>3</v>
      </c>
      <c r="AZ79" s="34">
        <v>2</v>
      </c>
      <c r="BA79" s="34">
        <v>1</v>
      </c>
    </row>
    <row r="80" spans="2:53" hidden="1" x14ac:dyDescent="0.2">
      <c r="C80" s="25">
        <v>4100</v>
      </c>
      <c r="D80" s="34">
        <v>52</v>
      </c>
      <c r="E80" s="34">
        <v>51</v>
      </c>
      <c r="F80" s="34">
        <v>50</v>
      </c>
      <c r="G80" s="34">
        <v>49</v>
      </c>
      <c r="H80" s="34">
        <v>48</v>
      </c>
      <c r="I80" s="34">
        <v>47</v>
      </c>
      <c r="J80" s="34">
        <v>46</v>
      </c>
      <c r="K80" s="34"/>
      <c r="L80" s="34"/>
      <c r="M80" s="34"/>
      <c r="N80" s="34"/>
      <c r="O80" s="34"/>
      <c r="P80" s="34"/>
      <c r="Q80" s="34">
        <v>37</v>
      </c>
      <c r="R80" s="34">
        <v>36</v>
      </c>
      <c r="S80" s="34">
        <v>35</v>
      </c>
      <c r="T80" s="34">
        <v>34</v>
      </c>
      <c r="U80" s="34">
        <v>33</v>
      </c>
      <c r="V80" s="34">
        <v>32</v>
      </c>
      <c r="W80" s="34">
        <v>31</v>
      </c>
      <c r="X80" s="34">
        <v>30</v>
      </c>
      <c r="Y80" s="34">
        <v>29</v>
      </c>
      <c r="Z80" s="34">
        <v>28</v>
      </c>
      <c r="AA80" s="34">
        <v>27</v>
      </c>
      <c r="AB80" s="34">
        <v>26</v>
      </c>
      <c r="AC80" s="34">
        <v>25</v>
      </c>
      <c r="AD80" s="34">
        <v>24</v>
      </c>
      <c r="AE80" s="34">
        <v>23</v>
      </c>
      <c r="AF80" s="34">
        <v>22</v>
      </c>
      <c r="AG80" s="34">
        <v>21</v>
      </c>
      <c r="AH80" s="34">
        <v>20</v>
      </c>
      <c r="AI80" s="34">
        <v>19</v>
      </c>
      <c r="AJ80" s="34">
        <v>18</v>
      </c>
      <c r="AK80" s="34">
        <v>17</v>
      </c>
      <c r="AL80" s="34">
        <v>16</v>
      </c>
      <c r="AM80" s="34">
        <v>15</v>
      </c>
      <c r="AN80" s="34">
        <v>14</v>
      </c>
      <c r="AO80" s="34">
        <v>13</v>
      </c>
      <c r="AP80" s="34">
        <v>12</v>
      </c>
      <c r="AQ80" s="34">
        <v>11</v>
      </c>
      <c r="AR80" s="34">
        <v>10</v>
      </c>
      <c r="AS80" s="34">
        <v>9</v>
      </c>
      <c r="AT80" s="34">
        <v>8</v>
      </c>
      <c r="AU80" s="34">
        <v>7</v>
      </c>
      <c r="AV80" s="34">
        <v>6</v>
      </c>
      <c r="AW80" s="34">
        <v>5</v>
      </c>
      <c r="AX80" s="34">
        <v>4</v>
      </c>
      <c r="AY80" s="34">
        <v>3</v>
      </c>
      <c r="AZ80" s="34">
        <v>2</v>
      </c>
      <c r="BA80" s="34">
        <v>1</v>
      </c>
    </row>
    <row r="81" spans="3:53" hidden="1" x14ac:dyDescent="0.2">
      <c r="C81" s="25">
        <v>4000</v>
      </c>
      <c r="D81" s="34">
        <v>52</v>
      </c>
      <c r="E81" s="34">
        <v>51</v>
      </c>
      <c r="F81" s="34">
        <v>50</v>
      </c>
      <c r="G81" s="34">
        <v>49</v>
      </c>
      <c r="H81" s="34">
        <v>48</v>
      </c>
      <c r="I81" s="34">
        <v>47</v>
      </c>
      <c r="J81" s="34">
        <v>46</v>
      </c>
      <c r="K81" s="34"/>
      <c r="L81" s="34"/>
      <c r="M81" s="34"/>
      <c r="N81" s="34"/>
      <c r="O81" s="34"/>
      <c r="P81" s="34"/>
      <c r="Q81" s="34">
        <v>37</v>
      </c>
      <c r="R81" s="34">
        <v>36</v>
      </c>
      <c r="S81" s="34">
        <v>35</v>
      </c>
      <c r="T81" s="34">
        <v>34</v>
      </c>
      <c r="U81" s="34">
        <v>33</v>
      </c>
      <c r="V81" s="34">
        <v>32</v>
      </c>
      <c r="W81" s="34">
        <v>31</v>
      </c>
      <c r="X81" s="34">
        <v>30</v>
      </c>
      <c r="Y81" s="34">
        <v>29</v>
      </c>
      <c r="Z81" s="34">
        <v>28</v>
      </c>
      <c r="AA81" s="34">
        <v>27</v>
      </c>
      <c r="AB81" s="34">
        <v>26</v>
      </c>
      <c r="AC81" s="34">
        <v>25</v>
      </c>
      <c r="AD81" s="34">
        <v>24</v>
      </c>
      <c r="AE81" s="34">
        <v>23</v>
      </c>
      <c r="AF81" s="34">
        <v>22</v>
      </c>
      <c r="AG81" s="34">
        <v>21</v>
      </c>
      <c r="AH81" s="34">
        <v>20</v>
      </c>
      <c r="AI81" s="34">
        <v>19</v>
      </c>
      <c r="AJ81" s="34">
        <v>18</v>
      </c>
      <c r="AK81" s="34">
        <v>17</v>
      </c>
      <c r="AL81" s="34">
        <v>16</v>
      </c>
      <c r="AM81" s="34">
        <v>15</v>
      </c>
      <c r="AN81" s="34">
        <v>14</v>
      </c>
      <c r="AO81" s="34">
        <v>13</v>
      </c>
      <c r="AP81" s="34">
        <v>12</v>
      </c>
      <c r="AQ81" s="34">
        <v>11</v>
      </c>
      <c r="AR81" s="34">
        <v>10</v>
      </c>
      <c r="AS81" s="34">
        <v>9</v>
      </c>
      <c r="AT81" s="34">
        <v>8</v>
      </c>
      <c r="AU81" s="34">
        <v>7</v>
      </c>
      <c r="AV81" s="34">
        <v>6</v>
      </c>
      <c r="AW81" s="34">
        <v>5</v>
      </c>
      <c r="AX81" s="34">
        <v>4</v>
      </c>
      <c r="AY81" s="34">
        <v>3</v>
      </c>
      <c r="AZ81" s="34">
        <v>2</v>
      </c>
      <c r="BA81" s="34">
        <v>1</v>
      </c>
    </row>
    <row r="82" spans="3:53" hidden="1" x14ac:dyDescent="0.2">
      <c r="C82" s="25">
        <v>3900</v>
      </c>
      <c r="D82" s="34">
        <v>52</v>
      </c>
      <c r="E82" s="34">
        <v>51</v>
      </c>
      <c r="F82" s="34">
        <v>50</v>
      </c>
      <c r="G82" s="34">
        <v>49</v>
      </c>
      <c r="H82" s="34">
        <v>48</v>
      </c>
      <c r="I82" s="34">
        <v>47</v>
      </c>
      <c r="J82" s="34">
        <v>46</v>
      </c>
      <c r="K82" s="34"/>
      <c r="L82" s="34"/>
      <c r="M82" s="34"/>
      <c r="N82" s="34"/>
      <c r="O82" s="34"/>
      <c r="P82" s="34"/>
      <c r="Q82" s="34">
        <v>37</v>
      </c>
      <c r="R82" s="34">
        <v>36</v>
      </c>
      <c r="S82" s="34">
        <v>35</v>
      </c>
      <c r="T82" s="34">
        <v>34</v>
      </c>
      <c r="U82" s="34">
        <v>33</v>
      </c>
      <c r="V82" s="34">
        <v>32</v>
      </c>
      <c r="W82" s="34">
        <v>31</v>
      </c>
      <c r="X82" s="34">
        <v>30</v>
      </c>
      <c r="Y82" s="34">
        <v>29</v>
      </c>
      <c r="Z82" s="34">
        <v>28</v>
      </c>
      <c r="AA82" s="34">
        <v>27</v>
      </c>
      <c r="AB82" s="34">
        <v>26</v>
      </c>
      <c r="AC82" s="34">
        <v>25</v>
      </c>
      <c r="AD82" s="34">
        <v>24</v>
      </c>
      <c r="AE82" s="34">
        <v>23</v>
      </c>
      <c r="AF82" s="34">
        <v>22</v>
      </c>
      <c r="AG82" s="34">
        <v>21</v>
      </c>
      <c r="AH82" s="34">
        <v>20</v>
      </c>
      <c r="AI82" s="34">
        <v>19</v>
      </c>
      <c r="AJ82" s="34">
        <v>18</v>
      </c>
      <c r="AK82" s="34">
        <v>17</v>
      </c>
      <c r="AL82" s="34">
        <v>16</v>
      </c>
      <c r="AM82" s="34">
        <v>15</v>
      </c>
      <c r="AN82" s="34">
        <v>14</v>
      </c>
      <c r="AO82" s="34">
        <v>13</v>
      </c>
      <c r="AP82" s="34">
        <v>12</v>
      </c>
      <c r="AQ82" s="34">
        <v>11</v>
      </c>
      <c r="AR82" s="34">
        <v>10</v>
      </c>
      <c r="AS82" s="34">
        <v>9</v>
      </c>
      <c r="AT82" s="34">
        <v>8</v>
      </c>
      <c r="AU82" s="34">
        <v>7</v>
      </c>
      <c r="AV82" s="34">
        <v>6</v>
      </c>
      <c r="AW82" s="34">
        <v>5</v>
      </c>
      <c r="AX82" s="34">
        <v>4</v>
      </c>
      <c r="AY82" s="34">
        <v>3</v>
      </c>
      <c r="AZ82" s="34">
        <v>2</v>
      </c>
      <c r="BA82" s="34">
        <v>1</v>
      </c>
    </row>
    <row r="83" spans="3:53" hidden="1" x14ac:dyDescent="0.2">
      <c r="C83" s="25">
        <v>3800</v>
      </c>
      <c r="D83" s="34">
        <v>52</v>
      </c>
      <c r="E83" s="34">
        <v>51</v>
      </c>
      <c r="F83" s="34">
        <v>50</v>
      </c>
      <c r="G83" s="34">
        <v>49</v>
      </c>
      <c r="H83" s="34">
        <v>48</v>
      </c>
      <c r="I83" s="34">
        <v>47</v>
      </c>
      <c r="J83" s="34">
        <v>46</v>
      </c>
      <c r="K83" s="34"/>
      <c r="L83" s="34"/>
      <c r="M83" s="34"/>
      <c r="N83" s="34"/>
      <c r="O83" s="34"/>
      <c r="P83" s="34"/>
      <c r="Q83" s="34">
        <v>37</v>
      </c>
      <c r="R83" s="34">
        <v>36</v>
      </c>
      <c r="S83" s="34">
        <v>35</v>
      </c>
      <c r="T83" s="34">
        <v>34</v>
      </c>
      <c r="U83" s="34">
        <v>33</v>
      </c>
      <c r="V83" s="34">
        <v>32</v>
      </c>
      <c r="W83" s="34">
        <v>31</v>
      </c>
      <c r="X83" s="34">
        <v>30</v>
      </c>
      <c r="Y83" s="34">
        <v>29</v>
      </c>
      <c r="Z83" s="34">
        <v>28</v>
      </c>
      <c r="AA83" s="34">
        <v>27</v>
      </c>
      <c r="AB83" s="34">
        <v>26</v>
      </c>
      <c r="AC83" s="34">
        <v>25</v>
      </c>
      <c r="AD83" s="34">
        <v>24</v>
      </c>
      <c r="AE83" s="34">
        <v>23</v>
      </c>
      <c r="AF83" s="34">
        <v>22</v>
      </c>
      <c r="AG83" s="34">
        <v>21</v>
      </c>
      <c r="AH83" s="34">
        <v>20</v>
      </c>
      <c r="AI83" s="34">
        <v>19</v>
      </c>
      <c r="AJ83" s="34">
        <v>18</v>
      </c>
      <c r="AK83" s="34">
        <v>17</v>
      </c>
      <c r="AL83" s="34">
        <v>16</v>
      </c>
      <c r="AM83" s="34">
        <v>15</v>
      </c>
      <c r="AN83" s="34">
        <v>14</v>
      </c>
      <c r="AO83" s="34">
        <v>13</v>
      </c>
      <c r="AP83" s="34">
        <v>12</v>
      </c>
      <c r="AQ83" s="34">
        <v>11</v>
      </c>
      <c r="AR83" s="34">
        <v>10</v>
      </c>
      <c r="AS83" s="34">
        <v>9</v>
      </c>
      <c r="AT83" s="34">
        <v>8</v>
      </c>
      <c r="AU83" s="34">
        <v>7</v>
      </c>
      <c r="AV83" s="34">
        <v>6</v>
      </c>
      <c r="AW83" s="34">
        <v>5</v>
      </c>
      <c r="AX83" s="34">
        <v>4</v>
      </c>
      <c r="AY83" s="34">
        <v>3</v>
      </c>
      <c r="AZ83" s="34">
        <v>2</v>
      </c>
      <c r="BA83" s="34">
        <v>1</v>
      </c>
    </row>
    <row r="84" spans="3:53" hidden="1" x14ac:dyDescent="0.2">
      <c r="C84" s="25">
        <v>3700</v>
      </c>
      <c r="D84" s="34">
        <v>52</v>
      </c>
      <c r="E84" s="34">
        <v>51</v>
      </c>
      <c r="F84" s="34">
        <v>50</v>
      </c>
      <c r="G84" s="34">
        <v>49</v>
      </c>
      <c r="H84" s="34">
        <v>48</v>
      </c>
      <c r="I84" s="34">
        <v>47</v>
      </c>
      <c r="J84" s="34">
        <v>46</v>
      </c>
      <c r="K84" s="34"/>
      <c r="L84" s="34"/>
      <c r="M84" s="34"/>
      <c r="N84" s="34"/>
      <c r="O84" s="34"/>
      <c r="P84" s="34"/>
      <c r="Q84" s="34">
        <v>37</v>
      </c>
      <c r="R84" s="34">
        <v>36</v>
      </c>
      <c r="S84" s="34">
        <v>35</v>
      </c>
      <c r="T84" s="34">
        <v>34</v>
      </c>
      <c r="U84" s="34">
        <v>33</v>
      </c>
      <c r="V84" s="34">
        <v>32</v>
      </c>
      <c r="W84" s="34">
        <v>31</v>
      </c>
      <c r="X84" s="34">
        <v>30</v>
      </c>
      <c r="Y84" s="34">
        <v>29</v>
      </c>
      <c r="Z84" s="34">
        <v>28</v>
      </c>
      <c r="AA84" s="34">
        <v>27</v>
      </c>
      <c r="AB84" s="34">
        <v>26</v>
      </c>
      <c r="AC84" s="34">
        <v>25</v>
      </c>
      <c r="AD84" s="34">
        <v>24</v>
      </c>
      <c r="AE84" s="34">
        <v>23</v>
      </c>
      <c r="AF84" s="34">
        <v>22</v>
      </c>
      <c r="AG84" s="34">
        <v>21</v>
      </c>
      <c r="AH84" s="34">
        <v>20</v>
      </c>
      <c r="AI84" s="34">
        <v>19</v>
      </c>
      <c r="AJ84" s="34">
        <v>18</v>
      </c>
      <c r="AK84" s="34">
        <v>17</v>
      </c>
      <c r="AL84" s="34">
        <v>16</v>
      </c>
      <c r="AM84" s="34">
        <v>15</v>
      </c>
      <c r="AN84" s="34">
        <v>14</v>
      </c>
      <c r="AO84" s="34">
        <v>13</v>
      </c>
      <c r="AP84" s="34">
        <v>12</v>
      </c>
      <c r="AQ84" s="34">
        <v>11</v>
      </c>
      <c r="AR84" s="34">
        <v>10</v>
      </c>
      <c r="AS84" s="34">
        <v>9</v>
      </c>
      <c r="AT84" s="34">
        <v>8</v>
      </c>
      <c r="AU84" s="34">
        <v>7</v>
      </c>
      <c r="AV84" s="34">
        <v>6</v>
      </c>
      <c r="AW84" s="34">
        <v>5</v>
      </c>
      <c r="AX84" s="34">
        <v>4</v>
      </c>
      <c r="AY84" s="34">
        <v>3</v>
      </c>
      <c r="AZ84" s="34">
        <v>2</v>
      </c>
      <c r="BA84" s="34">
        <v>1</v>
      </c>
    </row>
    <row r="85" spans="3:53" hidden="1" x14ac:dyDescent="0.2">
      <c r="C85" s="25">
        <v>3600</v>
      </c>
      <c r="D85" s="34">
        <v>52</v>
      </c>
      <c r="E85" s="34">
        <v>51</v>
      </c>
      <c r="F85" s="34">
        <v>50</v>
      </c>
      <c r="G85" s="34">
        <v>49</v>
      </c>
      <c r="H85" s="34">
        <v>48</v>
      </c>
      <c r="I85" s="34">
        <v>47</v>
      </c>
      <c r="J85" s="34">
        <v>46</v>
      </c>
      <c r="K85" s="34"/>
      <c r="L85" s="34"/>
      <c r="M85" s="34"/>
      <c r="N85" s="34"/>
      <c r="O85" s="34"/>
      <c r="P85" s="34"/>
      <c r="Q85" s="34">
        <v>37</v>
      </c>
      <c r="R85" s="34">
        <v>36</v>
      </c>
      <c r="S85" s="34">
        <v>35</v>
      </c>
      <c r="T85" s="34">
        <v>34</v>
      </c>
      <c r="U85" s="34">
        <v>33</v>
      </c>
      <c r="V85" s="34">
        <v>32</v>
      </c>
      <c r="W85" s="34">
        <v>31</v>
      </c>
      <c r="X85" s="34">
        <v>30</v>
      </c>
      <c r="Y85" s="34">
        <v>29</v>
      </c>
      <c r="Z85" s="34">
        <v>28</v>
      </c>
      <c r="AA85" s="34">
        <v>27</v>
      </c>
      <c r="AB85" s="34">
        <v>26</v>
      </c>
      <c r="AC85" s="34">
        <v>25</v>
      </c>
      <c r="AD85" s="34">
        <v>24</v>
      </c>
      <c r="AE85" s="34">
        <v>23</v>
      </c>
      <c r="AF85" s="34">
        <v>22</v>
      </c>
      <c r="AG85" s="34">
        <v>21</v>
      </c>
      <c r="AH85" s="34">
        <v>20</v>
      </c>
      <c r="AI85" s="34">
        <v>19</v>
      </c>
      <c r="AJ85" s="34">
        <v>18</v>
      </c>
      <c r="AK85" s="34">
        <v>17</v>
      </c>
      <c r="AL85" s="34">
        <v>16</v>
      </c>
      <c r="AM85" s="34">
        <v>15</v>
      </c>
      <c r="AN85" s="34">
        <v>14</v>
      </c>
      <c r="AO85" s="34">
        <v>13</v>
      </c>
      <c r="AP85" s="34">
        <v>12</v>
      </c>
      <c r="AQ85" s="34">
        <v>11</v>
      </c>
      <c r="AR85" s="34">
        <v>10</v>
      </c>
      <c r="AS85" s="34">
        <v>9</v>
      </c>
      <c r="AT85" s="34">
        <v>8</v>
      </c>
      <c r="AU85" s="34">
        <v>7</v>
      </c>
      <c r="AV85" s="34">
        <v>6</v>
      </c>
      <c r="AW85" s="34">
        <v>5</v>
      </c>
      <c r="AX85" s="34">
        <v>4</v>
      </c>
      <c r="AY85" s="34">
        <v>3</v>
      </c>
      <c r="AZ85" s="34">
        <v>2</v>
      </c>
      <c r="BA85" s="34">
        <v>1</v>
      </c>
    </row>
    <row r="86" spans="3:53" hidden="1" x14ac:dyDescent="0.2">
      <c r="C86" s="25">
        <v>3500</v>
      </c>
      <c r="D86" s="34">
        <v>52</v>
      </c>
      <c r="E86" s="34">
        <v>51</v>
      </c>
      <c r="F86" s="34">
        <v>50</v>
      </c>
      <c r="G86" s="34">
        <v>49</v>
      </c>
      <c r="H86" s="34">
        <v>48</v>
      </c>
      <c r="I86" s="34">
        <v>47</v>
      </c>
      <c r="J86" s="34">
        <v>46</v>
      </c>
      <c r="K86" s="34"/>
      <c r="L86" s="34"/>
      <c r="M86" s="34"/>
      <c r="N86" s="34"/>
      <c r="O86" s="34"/>
      <c r="P86" s="34"/>
      <c r="Q86" s="34">
        <v>37</v>
      </c>
      <c r="R86" s="34">
        <v>36</v>
      </c>
      <c r="S86" s="34">
        <v>35</v>
      </c>
      <c r="T86" s="34">
        <v>34</v>
      </c>
      <c r="U86" s="34">
        <v>33</v>
      </c>
      <c r="V86" s="34">
        <v>32</v>
      </c>
      <c r="W86" s="34">
        <v>31</v>
      </c>
      <c r="X86" s="34">
        <v>30</v>
      </c>
      <c r="Y86" s="34">
        <v>29</v>
      </c>
      <c r="Z86" s="34">
        <v>28</v>
      </c>
      <c r="AA86" s="34">
        <v>27</v>
      </c>
      <c r="AB86" s="34">
        <v>26</v>
      </c>
      <c r="AC86" s="34">
        <v>25</v>
      </c>
      <c r="AD86" s="34">
        <v>24</v>
      </c>
      <c r="AE86" s="34">
        <v>23</v>
      </c>
      <c r="AF86" s="34">
        <v>22</v>
      </c>
      <c r="AG86" s="34">
        <v>21</v>
      </c>
      <c r="AH86" s="34">
        <v>20</v>
      </c>
      <c r="AI86" s="34">
        <v>19</v>
      </c>
      <c r="AJ86" s="34">
        <v>18</v>
      </c>
      <c r="AK86" s="34">
        <v>17</v>
      </c>
      <c r="AL86" s="34">
        <v>16</v>
      </c>
      <c r="AM86" s="34">
        <v>15</v>
      </c>
      <c r="AN86" s="34">
        <v>14</v>
      </c>
      <c r="AO86" s="34">
        <v>13</v>
      </c>
      <c r="AP86" s="34">
        <v>12</v>
      </c>
      <c r="AQ86" s="34">
        <v>11</v>
      </c>
      <c r="AR86" s="34">
        <v>10</v>
      </c>
      <c r="AS86" s="34">
        <v>9</v>
      </c>
      <c r="AT86" s="34">
        <v>8</v>
      </c>
      <c r="AU86" s="34">
        <v>7</v>
      </c>
      <c r="AV86" s="34">
        <v>6</v>
      </c>
      <c r="AW86" s="34">
        <v>5</v>
      </c>
      <c r="AX86" s="34">
        <v>4</v>
      </c>
      <c r="AY86" s="34">
        <v>3</v>
      </c>
      <c r="AZ86" s="34">
        <v>2</v>
      </c>
      <c r="BA86" s="34">
        <v>1</v>
      </c>
    </row>
    <row r="87" spans="3:53" hidden="1" x14ac:dyDescent="0.2">
      <c r="C87" s="25">
        <v>3400</v>
      </c>
      <c r="D87" s="34">
        <v>52</v>
      </c>
      <c r="E87" s="34">
        <v>51</v>
      </c>
      <c r="F87" s="34">
        <v>50</v>
      </c>
      <c r="G87" s="34">
        <v>49</v>
      </c>
      <c r="H87" s="34">
        <v>48</v>
      </c>
      <c r="I87" s="34">
        <v>47</v>
      </c>
      <c r="J87" s="34">
        <v>46</v>
      </c>
      <c r="K87" s="34"/>
      <c r="L87" s="34"/>
      <c r="M87" s="34"/>
      <c r="N87" s="34"/>
      <c r="O87" s="34"/>
      <c r="P87" s="34"/>
      <c r="Q87" s="34">
        <v>37</v>
      </c>
      <c r="R87" s="34">
        <v>36</v>
      </c>
      <c r="S87" s="34">
        <v>35</v>
      </c>
      <c r="T87" s="34">
        <v>34</v>
      </c>
      <c r="U87" s="34">
        <v>33</v>
      </c>
      <c r="V87" s="34">
        <v>32</v>
      </c>
      <c r="W87" s="34">
        <v>31</v>
      </c>
      <c r="X87" s="34">
        <v>30</v>
      </c>
      <c r="Y87" s="34">
        <v>29</v>
      </c>
      <c r="Z87" s="34">
        <v>28</v>
      </c>
      <c r="AA87" s="34">
        <v>27</v>
      </c>
      <c r="AB87" s="34">
        <v>26</v>
      </c>
      <c r="AC87" s="34">
        <v>25</v>
      </c>
      <c r="AD87" s="34">
        <v>24</v>
      </c>
      <c r="AE87" s="34">
        <v>23</v>
      </c>
      <c r="AF87" s="34">
        <v>22</v>
      </c>
      <c r="AG87" s="34">
        <v>21</v>
      </c>
      <c r="AH87" s="34">
        <v>20</v>
      </c>
      <c r="AI87" s="34">
        <v>19</v>
      </c>
      <c r="AJ87" s="34">
        <v>18</v>
      </c>
      <c r="AK87" s="34">
        <v>17</v>
      </c>
      <c r="AL87" s="34">
        <v>16</v>
      </c>
      <c r="AM87" s="34">
        <v>15</v>
      </c>
      <c r="AN87" s="34">
        <v>14</v>
      </c>
      <c r="AO87" s="34">
        <v>13</v>
      </c>
      <c r="AP87" s="34">
        <v>12</v>
      </c>
      <c r="AQ87" s="34">
        <v>11</v>
      </c>
      <c r="AR87" s="34">
        <v>10</v>
      </c>
      <c r="AS87" s="34">
        <v>9</v>
      </c>
      <c r="AT87" s="34">
        <v>8</v>
      </c>
      <c r="AU87" s="34">
        <v>7</v>
      </c>
      <c r="AV87" s="34">
        <v>6</v>
      </c>
      <c r="AW87" s="34">
        <v>5</v>
      </c>
      <c r="AX87" s="34">
        <v>4</v>
      </c>
      <c r="AY87" s="34">
        <v>3</v>
      </c>
      <c r="AZ87" s="34">
        <v>2</v>
      </c>
      <c r="BA87" s="34">
        <v>1</v>
      </c>
    </row>
    <row r="88" spans="3:53" hidden="1" x14ac:dyDescent="0.2">
      <c r="C88" s="25">
        <v>3300</v>
      </c>
      <c r="D88" s="34">
        <v>52</v>
      </c>
      <c r="E88" s="34">
        <v>51</v>
      </c>
      <c r="F88" s="34">
        <v>50</v>
      </c>
      <c r="G88" s="34">
        <v>49</v>
      </c>
      <c r="H88" s="34">
        <v>48</v>
      </c>
      <c r="I88" s="34">
        <v>47</v>
      </c>
      <c r="J88" s="34">
        <v>46</v>
      </c>
      <c r="K88" s="34"/>
      <c r="L88" s="34"/>
      <c r="M88" s="34"/>
      <c r="N88" s="34"/>
      <c r="O88" s="34"/>
      <c r="P88" s="34"/>
      <c r="Q88" s="34">
        <v>37</v>
      </c>
      <c r="R88" s="34">
        <v>36</v>
      </c>
      <c r="S88" s="34">
        <v>35</v>
      </c>
      <c r="T88" s="34">
        <v>34</v>
      </c>
      <c r="U88" s="34">
        <v>33</v>
      </c>
      <c r="V88" s="34">
        <v>32</v>
      </c>
      <c r="W88" s="34">
        <v>31</v>
      </c>
      <c r="X88" s="34">
        <v>30</v>
      </c>
      <c r="Y88" s="34">
        <v>29</v>
      </c>
      <c r="Z88" s="34">
        <v>28</v>
      </c>
      <c r="AA88" s="34">
        <v>27</v>
      </c>
      <c r="AB88" s="34">
        <v>26</v>
      </c>
      <c r="AC88" s="34">
        <v>25</v>
      </c>
      <c r="AD88" s="34">
        <v>24</v>
      </c>
      <c r="AE88" s="34">
        <v>23</v>
      </c>
      <c r="AF88" s="34">
        <v>22</v>
      </c>
      <c r="AG88" s="34">
        <v>21</v>
      </c>
      <c r="AH88" s="34">
        <v>20</v>
      </c>
      <c r="AI88" s="34">
        <v>19</v>
      </c>
      <c r="AJ88" s="34">
        <v>18</v>
      </c>
      <c r="AK88" s="34">
        <v>17</v>
      </c>
      <c r="AL88" s="34">
        <v>16</v>
      </c>
      <c r="AM88" s="34">
        <v>15</v>
      </c>
      <c r="AN88" s="34">
        <v>14</v>
      </c>
      <c r="AO88" s="34">
        <v>13</v>
      </c>
      <c r="AP88" s="34">
        <v>12</v>
      </c>
      <c r="AQ88" s="34">
        <v>11</v>
      </c>
      <c r="AR88" s="34">
        <v>10</v>
      </c>
      <c r="AS88" s="34">
        <v>9</v>
      </c>
      <c r="AT88" s="34">
        <v>8</v>
      </c>
      <c r="AU88" s="34">
        <v>7</v>
      </c>
      <c r="AV88" s="34">
        <v>6</v>
      </c>
      <c r="AW88" s="34">
        <v>5</v>
      </c>
      <c r="AX88" s="34">
        <v>4</v>
      </c>
      <c r="AY88" s="34">
        <v>3</v>
      </c>
      <c r="AZ88" s="34">
        <v>2</v>
      </c>
      <c r="BA88" s="34">
        <v>1</v>
      </c>
    </row>
    <row r="89" spans="3:53" hidden="1" x14ac:dyDescent="0.2">
      <c r="C89" s="25">
        <v>3200</v>
      </c>
      <c r="D89" s="34">
        <v>52</v>
      </c>
      <c r="E89" s="34">
        <v>51</v>
      </c>
      <c r="F89" s="34">
        <v>50</v>
      </c>
      <c r="G89" s="34">
        <v>49</v>
      </c>
      <c r="H89" s="34">
        <v>48</v>
      </c>
      <c r="I89" s="34">
        <v>47</v>
      </c>
      <c r="J89" s="34">
        <v>46</v>
      </c>
      <c r="K89" s="34"/>
      <c r="L89" s="34"/>
      <c r="M89" s="34"/>
      <c r="N89" s="34"/>
      <c r="O89" s="34"/>
      <c r="P89" s="34"/>
      <c r="Q89" s="34">
        <v>37</v>
      </c>
      <c r="R89" s="34">
        <v>36</v>
      </c>
      <c r="S89" s="34">
        <v>35</v>
      </c>
      <c r="T89" s="34">
        <v>34</v>
      </c>
      <c r="U89" s="34">
        <v>33</v>
      </c>
      <c r="V89" s="34">
        <v>32</v>
      </c>
      <c r="W89" s="34">
        <v>31</v>
      </c>
      <c r="X89" s="34">
        <v>30</v>
      </c>
      <c r="Y89" s="34">
        <v>29</v>
      </c>
      <c r="Z89" s="34">
        <v>28</v>
      </c>
      <c r="AA89" s="34">
        <v>27</v>
      </c>
      <c r="AB89" s="34">
        <v>26</v>
      </c>
      <c r="AC89" s="34">
        <v>25</v>
      </c>
      <c r="AD89" s="34">
        <v>24</v>
      </c>
      <c r="AE89" s="34">
        <v>23</v>
      </c>
      <c r="AF89" s="34">
        <v>22</v>
      </c>
      <c r="AG89" s="34">
        <v>21</v>
      </c>
      <c r="AH89" s="34">
        <v>20</v>
      </c>
      <c r="AI89" s="34">
        <v>19</v>
      </c>
      <c r="AJ89" s="34">
        <v>18</v>
      </c>
      <c r="AK89" s="34">
        <v>17</v>
      </c>
      <c r="AL89" s="34">
        <v>16</v>
      </c>
      <c r="AM89" s="34">
        <v>15</v>
      </c>
      <c r="AN89" s="34">
        <v>14</v>
      </c>
      <c r="AO89" s="34">
        <v>13</v>
      </c>
      <c r="AP89" s="34">
        <v>12</v>
      </c>
      <c r="AQ89" s="34">
        <v>11</v>
      </c>
      <c r="AR89" s="34">
        <v>10</v>
      </c>
      <c r="AS89" s="34">
        <v>9</v>
      </c>
      <c r="AT89" s="34">
        <v>8</v>
      </c>
      <c r="AU89" s="34">
        <v>7</v>
      </c>
      <c r="AV89" s="34">
        <v>6</v>
      </c>
      <c r="AW89" s="34">
        <v>5</v>
      </c>
      <c r="AX89" s="34">
        <v>4</v>
      </c>
      <c r="AY89" s="34">
        <v>3</v>
      </c>
      <c r="AZ89" s="34">
        <v>2</v>
      </c>
      <c r="BA89" s="34">
        <v>1</v>
      </c>
    </row>
    <row r="90" spans="3:53" hidden="1" x14ac:dyDescent="0.2">
      <c r="C90" s="25">
        <v>3100</v>
      </c>
      <c r="D90" s="34">
        <v>52</v>
      </c>
      <c r="E90" s="34">
        <v>51</v>
      </c>
      <c r="F90" s="34">
        <v>50</v>
      </c>
      <c r="G90" s="34">
        <v>49</v>
      </c>
      <c r="H90" s="34">
        <v>48</v>
      </c>
      <c r="I90" s="34">
        <v>47</v>
      </c>
      <c r="J90" s="34">
        <v>46</v>
      </c>
      <c r="K90" s="34"/>
      <c r="L90" s="34"/>
      <c r="M90" s="34"/>
      <c r="N90" s="34"/>
      <c r="O90" s="34"/>
      <c r="P90" s="34"/>
      <c r="Q90" s="34">
        <v>37</v>
      </c>
      <c r="R90" s="34">
        <v>36</v>
      </c>
      <c r="S90" s="34">
        <v>35</v>
      </c>
      <c r="T90" s="34">
        <v>34</v>
      </c>
      <c r="U90" s="34">
        <v>33</v>
      </c>
      <c r="V90" s="34">
        <v>32</v>
      </c>
      <c r="W90" s="34">
        <v>31</v>
      </c>
      <c r="X90" s="34">
        <v>30</v>
      </c>
      <c r="Y90" s="34">
        <v>29</v>
      </c>
      <c r="Z90" s="34">
        <v>28</v>
      </c>
      <c r="AA90" s="34">
        <v>27</v>
      </c>
      <c r="AB90" s="34">
        <v>26</v>
      </c>
      <c r="AC90" s="34">
        <v>25</v>
      </c>
      <c r="AD90" s="34">
        <v>24</v>
      </c>
      <c r="AE90" s="34">
        <v>23</v>
      </c>
      <c r="AF90" s="34">
        <v>22</v>
      </c>
      <c r="AG90" s="34">
        <v>21</v>
      </c>
      <c r="AH90" s="34">
        <v>20</v>
      </c>
      <c r="AI90" s="34">
        <v>19</v>
      </c>
      <c r="AJ90" s="34">
        <v>18</v>
      </c>
      <c r="AK90" s="34">
        <v>17</v>
      </c>
      <c r="AL90" s="34">
        <v>16</v>
      </c>
      <c r="AM90" s="34">
        <v>15</v>
      </c>
      <c r="AN90" s="34">
        <v>14</v>
      </c>
      <c r="AO90" s="34">
        <v>13</v>
      </c>
      <c r="AP90" s="34">
        <v>12</v>
      </c>
      <c r="AQ90" s="34">
        <v>11</v>
      </c>
      <c r="AR90" s="34">
        <v>10</v>
      </c>
      <c r="AS90" s="34">
        <v>9</v>
      </c>
      <c r="AT90" s="34">
        <v>8</v>
      </c>
      <c r="AU90" s="34">
        <v>7</v>
      </c>
      <c r="AV90" s="34">
        <v>6</v>
      </c>
      <c r="AW90" s="34">
        <v>5</v>
      </c>
      <c r="AX90" s="34">
        <v>4</v>
      </c>
      <c r="AY90" s="34">
        <v>3</v>
      </c>
      <c r="AZ90" s="34">
        <v>2</v>
      </c>
      <c r="BA90" s="34">
        <v>1</v>
      </c>
    </row>
    <row r="91" spans="3:53" hidden="1" x14ac:dyDescent="0.2">
      <c r="C91" s="25">
        <v>3000</v>
      </c>
      <c r="D91" s="34">
        <v>52</v>
      </c>
      <c r="E91" s="34">
        <v>51</v>
      </c>
      <c r="F91" s="34">
        <v>50</v>
      </c>
      <c r="G91" s="34">
        <v>49</v>
      </c>
      <c r="H91" s="34">
        <v>48</v>
      </c>
      <c r="I91" s="34">
        <v>47</v>
      </c>
      <c r="J91" s="34">
        <v>46</v>
      </c>
      <c r="K91" s="34"/>
      <c r="L91" s="34"/>
      <c r="M91" s="34"/>
      <c r="N91" s="34"/>
      <c r="O91" s="34"/>
      <c r="P91" s="34"/>
      <c r="Q91" s="34">
        <v>37</v>
      </c>
      <c r="R91" s="34">
        <v>36</v>
      </c>
      <c r="S91" s="34">
        <v>35</v>
      </c>
      <c r="T91" s="34">
        <v>34</v>
      </c>
      <c r="U91" s="34">
        <v>33</v>
      </c>
      <c r="V91" s="34">
        <v>32</v>
      </c>
      <c r="W91" s="34">
        <v>31</v>
      </c>
      <c r="X91" s="34">
        <v>30</v>
      </c>
      <c r="Y91" s="34">
        <v>29</v>
      </c>
      <c r="Z91" s="34">
        <v>28</v>
      </c>
      <c r="AA91" s="34">
        <v>27</v>
      </c>
      <c r="AB91" s="34">
        <v>26</v>
      </c>
      <c r="AC91" s="34">
        <v>25</v>
      </c>
      <c r="AD91" s="34">
        <v>24</v>
      </c>
      <c r="AE91" s="34">
        <v>23</v>
      </c>
      <c r="AF91" s="34">
        <v>22</v>
      </c>
      <c r="AG91" s="34">
        <v>21</v>
      </c>
      <c r="AH91" s="34">
        <v>20</v>
      </c>
      <c r="AI91" s="34">
        <v>19</v>
      </c>
      <c r="AJ91" s="34">
        <v>18</v>
      </c>
      <c r="AK91" s="34">
        <v>17</v>
      </c>
      <c r="AL91" s="34">
        <v>16</v>
      </c>
      <c r="AM91" s="34">
        <v>15</v>
      </c>
      <c r="AN91" s="34">
        <v>14</v>
      </c>
      <c r="AO91" s="34">
        <v>13</v>
      </c>
      <c r="AP91" s="34">
        <v>12</v>
      </c>
      <c r="AQ91" s="34">
        <v>11</v>
      </c>
      <c r="AR91" s="34">
        <v>10</v>
      </c>
      <c r="AS91" s="34">
        <v>9</v>
      </c>
      <c r="AT91" s="34">
        <v>8</v>
      </c>
      <c r="AU91" s="34">
        <v>7</v>
      </c>
      <c r="AV91" s="34">
        <v>6</v>
      </c>
      <c r="AW91" s="34">
        <v>5</v>
      </c>
      <c r="AX91" s="34">
        <v>4</v>
      </c>
      <c r="AY91" s="34">
        <v>3</v>
      </c>
      <c r="AZ91" s="34">
        <v>2</v>
      </c>
      <c r="BA91" s="34">
        <v>1</v>
      </c>
    </row>
    <row r="92" spans="3:53" hidden="1" x14ac:dyDescent="0.2">
      <c r="C92" s="25">
        <v>2900</v>
      </c>
      <c r="D92" s="34">
        <v>52</v>
      </c>
      <c r="E92" s="34">
        <v>51</v>
      </c>
      <c r="F92" s="34">
        <v>50</v>
      </c>
      <c r="G92" s="34">
        <v>49</v>
      </c>
      <c r="H92" s="34">
        <v>48</v>
      </c>
      <c r="I92" s="34">
        <v>47</v>
      </c>
      <c r="J92" s="34">
        <v>46</v>
      </c>
      <c r="K92" s="34"/>
      <c r="L92" s="34"/>
      <c r="M92" s="34"/>
      <c r="N92" s="34"/>
      <c r="O92" s="34"/>
      <c r="P92" s="34"/>
      <c r="Q92" s="34">
        <v>37</v>
      </c>
      <c r="R92" s="34">
        <v>36</v>
      </c>
      <c r="S92" s="34">
        <v>35</v>
      </c>
      <c r="T92" s="34">
        <v>34</v>
      </c>
      <c r="U92" s="34">
        <v>33</v>
      </c>
      <c r="V92" s="34">
        <v>32</v>
      </c>
      <c r="W92" s="34">
        <v>31</v>
      </c>
      <c r="X92" s="34">
        <v>30</v>
      </c>
      <c r="Y92" s="34">
        <v>29</v>
      </c>
      <c r="Z92" s="34">
        <v>28</v>
      </c>
      <c r="AA92" s="34">
        <v>27</v>
      </c>
      <c r="AB92" s="34">
        <v>26</v>
      </c>
      <c r="AC92" s="34">
        <v>25</v>
      </c>
      <c r="AD92" s="34">
        <v>24</v>
      </c>
      <c r="AE92" s="34">
        <v>23</v>
      </c>
      <c r="AF92" s="34">
        <v>22</v>
      </c>
      <c r="AG92" s="34">
        <v>21</v>
      </c>
      <c r="AH92" s="34">
        <v>20</v>
      </c>
      <c r="AI92" s="34">
        <v>19</v>
      </c>
      <c r="AJ92" s="34">
        <v>18</v>
      </c>
      <c r="AK92" s="34">
        <v>17</v>
      </c>
      <c r="AL92" s="34">
        <v>16</v>
      </c>
      <c r="AM92" s="34">
        <v>15</v>
      </c>
      <c r="AN92" s="34">
        <v>14</v>
      </c>
      <c r="AO92" s="34">
        <v>13</v>
      </c>
      <c r="AP92" s="34">
        <v>12</v>
      </c>
      <c r="AQ92" s="34">
        <v>11</v>
      </c>
      <c r="AR92" s="34">
        <v>10</v>
      </c>
      <c r="AS92" s="34">
        <v>9</v>
      </c>
      <c r="AT92" s="34">
        <v>8</v>
      </c>
      <c r="AU92" s="34">
        <v>7</v>
      </c>
      <c r="AV92" s="34">
        <v>6</v>
      </c>
      <c r="AW92" s="34">
        <v>5</v>
      </c>
      <c r="AX92" s="34">
        <v>4</v>
      </c>
      <c r="AY92" s="34">
        <v>3</v>
      </c>
      <c r="AZ92" s="34">
        <v>2</v>
      </c>
      <c r="BA92" s="34">
        <v>1</v>
      </c>
    </row>
    <row r="93" spans="3:53" hidden="1" x14ac:dyDescent="0.2">
      <c r="C93" s="25">
        <v>2800</v>
      </c>
      <c r="D93" s="34">
        <v>52</v>
      </c>
      <c r="E93" s="34">
        <v>51</v>
      </c>
      <c r="F93" s="34">
        <v>50</v>
      </c>
      <c r="G93" s="34">
        <v>49</v>
      </c>
      <c r="H93" s="34">
        <v>48</v>
      </c>
      <c r="I93" s="34">
        <v>47</v>
      </c>
      <c r="J93" s="34">
        <v>46</v>
      </c>
      <c r="K93" s="34"/>
      <c r="L93" s="34"/>
      <c r="M93" s="34"/>
      <c r="N93" s="34"/>
      <c r="O93" s="34"/>
      <c r="P93" s="34"/>
      <c r="Q93" s="34">
        <v>37</v>
      </c>
      <c r="R93" s="34">
        <v>36</v>
      </c>
      <c r="S93" s="34">
        <v>35</v>
      </c>
      <c r="T93" s="34">
        <v>34</v>
      </c>
      <c r="U93" s="34">
        <v>33</v>
      </c>
      <c r="V93" s="34">
        <v>32</v>
      </c>
      <c r="W93" s="34">
        <v>31</v>
      </c>
      <c r="X93" s="34">
        <v>30</v>
      </c>
      <c r="Y93" s="34">
        <v>29</v>
      </c>
      <c r="Z93" s="34">
        <v>28</v>
      </c>
      <c r="AA93" s="34">
        <v>27</v>
      </c>
      <c r="AB93" s="34">
        <v>26</v>
      </c>
      <c r="AC93" s="34">
        <v>25</v>
      </c>
      <c r="AD93" s="34">
        <v>24</v>
      </c>
      <c r="AE93" s="34">
        <v>23</v>
      </c>
      <c r="AF93" s="34">
        <v>22</v>
      </c>
      <c r="AG93" s="34">
        <v>21</v>
      </c>
      <c r="AH93" s="34">
        <v>20</v>
      </c>
      <c r="AI93" s="34">
        <v>19</v>
      </c>
      <c r="AJ93" s="34">
        <v>18</v>
      </c>
      <c r="AK93" s="34">
        <v>17</v>
      </c>
      <c r="AL93" s="34">
        <v>16</v>
      </c>
      <c r="AM93" s="34">
        <v>15</v>
      </c>
      <c r="AN93" s="34">
        <v>14</v>
      </c>
      <c r="AO93" s="34">
        <v>13</v>
      </c>
      <c r="AP93" s="34">
        <v>12</v>
      </c>
      <c r="AQ93" s="34">
        <v>11</v>
      </c>
      <c r="AR93" s="34">
        <v>10</v>
      </c>
      <c r="AS93" s="34">
        <v>9</v>
      </c>
      <c r="AT93" s="34">
        <v>8</v>
      </c>
      <c r="AU93" s="34">
        <v>7</v>
      </c>
      <c r="AV93" s="34">
        <v>6</v>
      </c>
      <c r="AW93" s="34">
        <v>5</v>
      </c>
      <c r="AX93" s="34">
        <v>4</v>
      </c>
      <c r="AY93" s="34">
        <v>3</v>
      </c>
      <c r="AZ93" s="34">
        <v>2</v>
      </c>
      <c r="BA93" s="34">
        <v>1</v>
      </c>
    </row>
    <row r="94" spans="3:53" hidden="1" x14ac:dyDescent="0.2">
      <c r="C94" s="25">
        <v>2700</v>
      </c>
      <c r="D94" s="34">
        <v>52</v>
      </c>
      <c r="E94" s="34">
        <v>51</v>
      </c>
      <c r="F94" s="34">
        <v>50</v>
      </c>
      <c r="G94" s="34">
        <v>49</v>
      </c>
      <c r="H94" s="34">
        <v>48</v>
      </c>
      <c r="I94" s="34">
        <v>47</v>
      </c>
      <c r="J94" s="34">
        <v>46</v>
      </c>
      <c r="K94" s="34"/>
      <c r="L94" s="34"/>
      <c r="M94" s="34"/>
      <c r="N94" s="34"/>
      <c r="O94" s="34"/>
      <c r="P94" s="34"/>
      <c r="Q94" s="34">
        <v>37</v>
      </c>
      <c r="R94" s="34">
        <v>36</v>
      </c>
      <c r="S94" s="34">
        <v>35</v>
      </c>
      <c r="T94" s="34">
        <v>34</v>
      </c>
      <c r="U94" s="34">
        <v>33</v>
      </c>
      <c r="V94" s="34">
        <v>32</v>
      </c>
      <c r="W94" s="34">
        <v>31</v>
      </c>
      <c r="X94" s="34">
        <v>30</v>
      </c>
      <c r="Y94" s="34">
        <v>29</v>
      </c>
      <c r="Z94" s="34">
        <v>28</v>
      </c>
      <c r="AA94" s="34">
        <v>27</v>
      </c>
      <c r="AB94" s="34">
        <v>26</v>
      </c>
      <c r="AC94" s="34">
        <v>25</v>
      </c>
      <c r="AD94" s="34">
        <v>24</v>
      </c>
      <c r="AE94" s="34">
        <v>23</v>
      </c>
      <c r="AF94" s="34">
        <v>22</v>
      </c>
      <c r="AG94" s="34">
        <v>21</v>
      </c>
      <c r="AH94" s="34">
        <v>20</v>
      </c>
      <c r="AI94" s="34">
        <v>19</v>
      </c>
      <c r="AJ94" s="34">
        <v>18</v>
      </c>
      <c r="AK94" s="34">
        <v>17</v>
      </c>
      <c r="AL94" s="34">
        <v>16</v>
      </c>
      <c r="AM94" s="34">
        <v>15</v>
      </c>
      <c r="AN94" s="34">
        <v>14</v>
      </c>
      <c r="AO94" s="34">
        <v>13</v>
      </c>
      <c r="AP94" s="34">
        <v>12</v>
      </c>
      <c r="AQ94" s="34">
        <v>11</v>
      </c>
      <c r="AR94" s="34">
        <v>10</v>
      </c>
      <c r="AS94" s="34">
        <v>9</v>
      </c>
      <c r="AT94" s="34">
        <v>8</v>
      </c>
      <c r="AU94" s="34">
        <v>7</v>
      </c>
      <c r="AV94" s="34">
        <v>6</v>
      </c>
      <c r="AW94" s="34">
        <v>5</v>
      </c>
      <c r="AX94" s="34">
        <v>4</v>
      </c>
      <c r="AY94" s="34">
        <v>3</v>
      </c>
      <c r="AZ94" s="34">
        <v>2</v>
      </c>
      <c r="BA94" s="34">
        <v>1</v>
      </c>
    </row>
    <row r="95" spans="3:53" hidden="1" x14ac:dyDescent="0.2">
      <c r="C95" s="25">
        <v>2600</v>
      </c>
      <c r="D95" s="34">
        <v>52</v>
      </c>
      <c r="E95" s="34">
        <v>51</v>
      </c>
      <c r="F95" s="34">
        <v>50</v>
      </c>
      <c r="G95" s="34">
        <v>49</v>
      </c>
      <c r="H95" s="34">
        <v>48</v>
      </c>
      <c r="I95" s="34">
        <v>47</v>
      </c>
      <c r="J95" s="34">
        <v>46</v>
      </c>
      <c r="K95" s="34"/>
      <c r="L95" s="34"/>
      <c r="M95" s="34"/>
      <c r="N95" s="34"/>
      <c r="O95" s="34"/>
      <c r="P95" s="34"/>
      <c r="Q95" s="34">
        <v>37</v>
      </c>
      <c r="R95" s="34">
        <v>36</v>
      </c>
      <c r="S95" s="34">
        <v>35</v>
      </c>
      <c r="T95" s="34">
        <v>34</v>
      </c>
      <c r="U95" s="34">
        <v>33</v>
      </c>
      <c r="V95" s="34">
        <v>32</v>
      </c>
      <c r="W95" s="34">
        <v>31</v>
      </c>
      <c r="X95" s="34">
        <v>30</v>
      </c>
      <c r="Y95" s="34">
        <v>29</v>
      </c>
      <c r="Z95" s="34">
        <v>28</v>
      </c>
      <c r="AA95" s="34">
        <v>27</v>
      </c>
      <c r="AB95" s="34">
        <v>26</v>
      </c>
      <c r="AC95" s="34">
        <v>25</v>
      </c>
      <c r="AD95" s="34">
        <v>24</v>
      </c>
      <c r="AE95" s="34">
        <v>23</v>
      </c>
      <c r="AF95" s="34">
        <v>22</v>
      </c>
      <c r="AG95" s="34">
        <v>21</v>
      </c>
      <c r="AH95" s="34">
        <v>20</v>
      </c>
      <c r="AI95" s="34">
        <v>19</v>
      </c>
      <c r="AJ95" s="34">
        <v>18</v>
      </c>
      <c r="AK95" s="34">
        <v>17</v>
      </c>
      <c r="AL95" s="34">
        <v>16</v>
      </c>
      <c r="AM95" s="34">
        <v>15</v>
      </c>
      <c r="AN95" s="34">
        <v>14</v>
      </c>
      <c r="AO95" s="34">
        <v>13</v>
      </c>
      <c r="AP95" s="34">
        <v>12</v>
      </c>
      <c r="AQ95" s="34">
        <v>11</v>
      </c>
      <c r="AR95" s="34">
        <v>10</v>
      </c>
      <c r="AS95" s="34">
        <v>9</v>
      </c>
      <c r="AT95" s="34">
        <v>8</v>
      </c>
      <c r="AU95" s="34">
        <v>7</v>
      </c>
      <c r="AV95" s="34">
        <v>6</v>
      </c>
      <c r="AW95" s="34">
        <v>5</v>
      </c>
      <c r="AX95" s="34">
        <v>4</v>
      </c>
      <c r="AY95" s="34">
        <v>3</v>
      </c>
      <c r="AZ95" s="34">
        <v>2</v>
      </c>
      <c r="BA95" s="34">
        <v>1</v>
      </c>
    </row>
    <row r="96" spans="3:53" hidden="1" x14ac:dyDescent="0.2">
      <c r="C96" s="25">
        <v>2500</v>
      </c>
      <c r="D96" s="34">
        <v>52</v>
      </c>
      <c r="E96" s="34">
        <v>51</v>
      </c>
      <c r="F96" s="34">
        <v>50</v>
      </c>
      <c r="G96" s="34">
        <v>49</v>
      </c>
      <c r="H96" s="34">
        <v>48</v>
      </c>
      <c r="I96" s="34">
        <v>47</v>
      </c>
      <c r="J96" s="34">
        <v>46</v>
      </c>
      <c r="K96" s="34"/>
      <c r="L96" s="34"/>
      <c r="M96" s="34"/>
      <c r="N96" s="34"/>
      <c r="O96" s="34"/>
      <c r="P96" s="34"/>
      <c r="Q96" s="34">
        <v>37</v>
      </c>
      <c r="R96" s="34">
        <v>36</v>
      </c>
      <c r="S96" s="34">
        <v>35</v>
      </c>
      <c r="T96" s="34">
        <v>34</v>
      </c>
      <c r="U96" s="34">
        <v>33</v>
      </c>
      <c r="V96" s="34">
        <v>32</v>
      </c>
      <c r="W96" s="34">
        <v>31</v>
      </c>
      <c r="X96" s="34">
        <v>30</v>
      </c>
      <c r="Y96" s="34">
        <v>29</v>
      </c>
      <c r="Z96" s="34">
        <v>28</v>
      </c>
      <c r="AA96" s="34">
        <v>27</v>
      </c>
      <c r="AB96" s="34">
        <v>26</v>
      </c>
      <c r="AC96" s="34">
        <v>25</v>
      </c>
      <c r="AD96" s="34">
        <v>24</v>
      </c>
      <c r="AE96" s="34">
        <v>23</v>
      </c>
      <c r="AF96" s="34">
        <v>22</v>
      </c>
      <c r="AG96" s="34">
        <v>21</v>
      </c>
      <c r="AH96" s="34">
        <v>20</v>
      </c>
      <c r="AI96" s="34">
        <v>19</v>
      </c>
      <c r="AJ96" s="34">
        <v>18</v>
      </c>
      <c r="AK96" s="34">
        <v>17</v>
      </c>
      <c r="AL96" s="34">
        <v>16</v>
      </c>
      <c r="AM96" s="34">
        <v>15</v>
      </c>
      <c r="AN96" s="34">
        <v>14</v>
      </c>
      <c r="AO96" s="34">
        <v>13</v>
      </c>
      <c r="AP96" s="34">
        <v>12</v>
      </c>
      <c r="AQ96" s="34">
        <v>11</v>
      </c>
      <c r="AR96" s="34">
        <v>10</v>
      </c>
      <c r="AS96" s="34">
        <v>9</v>
      </c>
      <c r="AT96" s="34">
        <v>8</v>
      </c>
      <c r="AU96" s="34">
        <v>7</v>
      </c>
      <c r="AV96" s="34">
        <v>6</v>
      </c>
      <c r="AW96" s="34">
        <v>5</v>
      </c>
      <c r="AX96" s="34">
        <v>4</v>
      </c>
      <c r="AY96" s="34">
        <v>3</v>
      </c>
      <c r="AZ96" s="34">
        <v>2</v>
      </c>
      <c r="BA96" s="34">
        <v>1</v>
      </c>
    </row>
    <row r="97" spans="3:53" hidden="1" x14ac:dyDescent="0.2">
      <c r="C97" s="25">
        <v>2400</v>
      </c>
      <c r="D97" s="34">
        <v>52</v>
      </c>
      <c r="E97" s="34">
        <v>51</v>
      </c>
      <c r="F97" s="34">
        <v>50</v>
      </c>
      <c r="G97" s="34">
        <v>49</v>
      </c>
      <c r="H97" s="34">
        <v>48</v>
      </c>
      <c r="I97" s="34">
        <v>47</v>
      </c>
      <c r="J97" s="34">
        <v>46</v>
      </c>
      <c r="K97" s="34"/>
      <c r="L97" s="34"/>
      <c r="M97" s="34"/>
      <c r="N97" s="34"/>
      <c r="O97" s="34"/>
      <c r="P97" s="34"/>
      <c r="Q97" s="34">
        <v>37</v>
      </c>
      <c r="R97" s="34">
        <v>36</v>
      </c>
      <c r="S97" s="34">
        <v>35</v>
      </c>
      <c r="T97" s="34">
        <v>34</v>
      </c>
      <c r="U97" s="34">
        <v>33</v>
      </c>
      <c r="V97" s="34">
        <v>32</v>
      </c>
      <c r="W97" s="34">
        <v>31</v>
      </c>
      <c r="X97" s="34">
        <v>30</v>
      </c>
      <c r="Y97" s="34">
        <v>29</v>
      </c>
      <c r="Z97" s="34">
        <v>28</v>
      </c>
      <c r="AA97" s="34">
        <v>27</v>
      </c>
      <c r="AB97" s="34">
        <v>26</v>
      </c>
      <c r="AC97" s="34">
        <v>25</v>
      </c>
      <c r="AD97" s="34">
        <v>24</v>
      </c>
      <c r="AE97" s="34">
        <v>23</v>
      </c>
      <c r="AF97" s="34">
        <v>22</v>
      </c>
      <c r="AG97" s="34">
        <v>21</v>
      </c>
      <c r="AH97" s="34">
        <v>20</v>
      </c>
      <c r="AI97" s="34">
        <v>19</v>
      </c>
      <c r="AJ97" s="34">
        <v>18</v>
      </c>
      <c r="AK97" s="34">
        <v>17</v>
      </c>
      <c r="AL97" s="34">
        <v>16</v>
      </c>
      <c r="AM97" s="34">
        <v>15</v>
      </c>
      <c r="AN97" s="34">
        <v>14</v>
      </c>
      <c r="AO97" s="34">
        <v>13</v>
      </c>
      <c r="AP97" s="34">
        <v>12</v>
      </c>
      <c r="AQ97" s="34">
        <v>11</v>
      </c>
      <c r="AR97" s="34">
        <v>10</v>
      </c>
      <c r="AS97" s="34">
        <v>9</v>
      </c>
      <c r="AT97" s="34">
        <v>8</v>
      </c>
      <c r="AU97" s="34">
        <v>7</v>
      </c>
      <c r="AV97" s="34">
        <v>6</v>
      </c>
      <c r="AW97" s="34">
        <v>5</v>
      </c>
      <c r="AX97" s="34">
        <v>4</v>
      </c>
      <c r="AY97" s="34">
        <v>3</v>
      </c>
      <c r="AZ97" s="34">
        <v>2</v>
      </c>
      <c r="BA97" s="34">
        <v>1</v>
      </c>
    </row>
    <row r="98" spans="3:53" hidden="1" x14ac:dyDescent="0.2">
      <c r="C98" s="25">
        <v>2300</v>
      </c>
      <c r="D98" s="34">
        <v>52</v>
      </c>
      <c r="E98" s="34">
        <v>51</v>
      </c>
      <c r="F98" s="34">
        <v>50</v>
      </c>
      <c r="G98" s="34">
        <v>49</v>
      </c>
      <c r="H98" s="34">
        <v>48</v>
      </c>
      <c r="I98" s="34">
        <v>47</v>
      </c>
      <c r="J98" s="34">
        <v>46</v>
      </c>
      <c r="K98" s="34"/>
      <c r="L98" s="34"/>
      <c r="M98" s="34"/>
      <c r="N98" s="34"/>
      <c r="O98" s="34"/>
      <c r="P98" s="34"/>
      <c r="Q98" s="34">
        <v>37</v>
      </c>
      <c r="R98" s="34">
        <v>36</v>
      </c>
      <c r="S98" s="34">
        <v>35</v>
      </c>
      <c r="T98" s="34">
        <v>34</v>
      </c>
      <c r="U98" s="34">
        <v>33</v>
      </c>
      <c r="V98" s="34">
        <v>32</v>
      </c>
      <c r="W98" s="34">
        <v>31</v>
      </c>
      <c r="X98" s="34">
        <v>30</v>
      </c>
      <c r="Y98" s="34">
        <v>29</v>
      </c>
      <c r="Z98" s="34">
        <v>28</v>
      </c>
      <c r="AA98" s="34">
        <v>27</v>
      </c>
      <c r="AB98" s="34">
        <v>26</v>
      </c>
      <c r="AC98" s="34">
        <v>25</v>
      </c>
      <c r="AD98" s="34">
        <v>24</v>
      </c>
      <c r="AE98" s="34">
        <v>23</v>
      </c>
      <c r="AF98" s="34">
        <v>22</v>
      </c>
      <c r="AG98" s="34">
        <v>21</v>
      </c>
      <c r="AH98" s="34">
        <v>20</v>
      </c>
      <c r="AI98" s="34">
        <v>19</v>
      </c>
      <c r="AJ98" s="34">
        <v>18</v>
      </c>
      <c r="AK98" s="34">
        <v>17</v>
      </c>
      <c r="AL98" s="34">
        <v>16</v>
      </c>
      <c r="AM98" s="34">
        <v>15</v>
      </c>
      <c r="AN98" s="34">
        <v>14</v>
      </c>
      <c r="AO98" s="34">
        <v>13</v>
      </c>
      <c r="AP98" s="34">
        <v>12</v>
      </c>
      <c r="AQ98" s="34">
        <v>11</v>
      </c>
      <c r="AR98" s="34">
        <v>10</v>
      </c>
      <c r="AS98" s="34">
        <v>9</v>
      </c>
      <c r="AT98" s="34">
        <v>8</v>
      </c>
      <c r="AU98" s="34">
        <v>7</v>
      </c>
      <c r="AV98" s="34">
        <v>6</v>
      </c>
      <c r="AW98" s="34">
        <v>5</v>
      </c>
      <c r="AX98" s="34">
        <v>4</v>
      </c>
      <c r="AY98" s="34">
        <v>3</v>
      </c>
      <c r="AZ98" s="34">
        <v>2</v>
      </c>
      <c r="BA98" s="34">
        <v>1</v>
      </c>
    </row>
    <row r="99" spans="3:53" hidden="1" x14ac:dyDescent="0.2">
      <c r="C99" s="25">
        <v>2200</v>
      </c>
      <c r="D99" s="34">
        <v>52</v>
      </c>
      <c r="E99" s="34">
        <v>51</v>
      </c>
      <c r="F99" s="34">
        <v>50</v>
      </c>
      <c r="G99" s="34">
        <v>49</v>
      </c>
      <c r="H99" s="34">
        <v>48</v>
      </c>
      <c r="I99" s="34">
        <v>47</v>
      </c>
      <c r="J99" s="34">
        <v>46</v>
      </c>
      <c r="K99" s="34"/>
      <c r="L99" s="34"/>
      <c r="M99" s="34"/>
      <c r="N99" s="34"/>
      <c r="O99" s="34"/>
      <c r="P99" s="34"/>
      <c r="Q99" s="34">
        <v>37</v>
      </c>
      <c r="R99" s="34">
        <v>36</v>
      </c>
      <c r="S99" s="34">
        <v>35</v>
      </c>
      <c r="T99" s="34">
        <v>34</v>
      </c>
      <c r="U99" s="34">
        <v>33</v>
      </c>
      <c r="V99" s="34">
        <v>32</v>
      </c>
      <c r="W99" s="34">
        <v>31</v>
      </c>
      <c r="X99" s="34">
        <v>30</v>
      </c>
      <c r="Y99" s="34">
        <v>29</v>
      </c>
      <c r="Z99" s="34">
        <v>28</v>
      </c>
      <c r="AA99" s="34">
        <v>27</v>
      </c>
      <c r="AB99" s="34">
        <v>26</v>
      </c>
      <c r="AC99" s="34">
        <v>25</v>
      </c>
      <c r="AD99" s="34">
        <v>24</v>
      </c>
      <c r="AE99" s="34">
        <v>23</v>
      </c>
      <c r="AF99" s="34">
        <v>22</v>
      </c>
      <c r="AG99" s="34">
        <v>21</v>
      </c>
      <c r="AH99" s="34">
        <v>20</v>
      </c>
      <c r="AI99" s="34">
        <v>19</v>
      </c>
      <c r="AJ99" s="34">
        <v>18</v>
      </c>
      <c r="AK99" s="34">
        <v>17</v>
      </c>
      <c r="AL99" s="34">
        <v>16</v>
      </c>
      <c r="AM99" s="34">
        <v>15</v>
      </c>
      <c r="AN99" s="34">
        <v>14</v>
      </c>
      <c r="AO99" s="34">
        <v>13</v>
      </c>
      <c r="AP99" s="34">
        <v>12</v>
      </c>
      <c r="AQ99" s="34">
        <v>11</v>
      </c>
      <c r="AR99" s="34">
        <v>10</v>
      </c>
      <c r="AS99" s="34">
        <v>9</v>
      </c>
      <c r="AT99" s="34">
        <v>8</v>
      </c>
      <c r="AU99" s="34">
        <v>7</v>
      </c>
      <c r="AV99" s="34">
        <v>6</v>
      </c>
      <c r="AW99" s="34">
        <v>5</v>
      </c>
      <c r="AX99" s="34">
        <v>4</v>
      </c>
      <c r="AY99" s="34">
        <v>3</v>
      </c>
      <c r="AZ99" s="34">
        <v>2</v>
      </c>
      <c r="BA99" s="34">
        <v>1</v>
      </c>
    </row>
    <row r="100" spans="3:53" hidden="1" x14ac:dyDescent="0.2">
      <c r="C100" s="25">
        <v>2100</v>
      </c>
      <c r="D100" s="34">
        <v>52</v>
      </c>
      <c r="E100" s="34">
        <v>51</v>
      </c>
      <c r="F100" s="34">
        <v>50</v>
      </c>
      <c r="G100" s="34">
        <v>49</v>
      </c>
      <c r="H100" s="34">
        <v>48</v>
      </c>
      <c r="I100" s="34">
        <v>47</v>
      </c>
      <c r="J100" s="34">
        <v>46</v>
      </c>
      <c r="K100" s="34"/>
      <c r="L100" s="34"/>
      <c r="M100" s="34"/>
      <c r="N100" s="34"/>
      <c r="O100" s="34"/>
      <c r="P100" s="34"/>
      <c r="Q100" s="34">
        <v>37</v>
      </c>
      <c r="R100" s="34">
        <v>36</v>
      </c>
      <c r="S100" s="34">
        <v>35</v>
      </c>
      <c r="T100" s="34">
        <v>34</v>
      </c>
      <c r="U100" s="34">
        <v>33</v>
      </c>
      <c r="V100" s="34">
        <v>32</v>
      </c>
      <c r="W100" s="34">
        <v>31</v>
      </c>
      <c r="X100" s="34">
        <v>30</v>
      </c>
      <c r="Y100" s="34">
        <v>29</v>
      </c>
      <c r="Z100" s="34">
        <v>28</v>
      </c>
      <c r="AA100" s="34">
        <v>27</v>
      </c>
      <c r="AB100" s="34">
        <v>26</v>
      </c>
      <c r="AC100" s="34">
        <v>25</v>
      </c>
      <c r="AD100" s="34">
        <v>24</v>
      </c>
      <c r="AE100" s="34">
        <v>23</v>
      </c>
      <c r="AF100" s="34">
        <v>22</v>
      </c>
      <c r="AG100" s="34">
        <v>21</v>
      </c>
      <c r="AH100" s="34">
        <v>20</v>
      </c>
      <c r="AI100" s="34">
        <v>19</v>
      </c>
      <c r="AJ100" s="34">
        <v>18</v>
      </c>
      <c r="AK100" s="34">
        <v>17</v>
      </c>
      <c r="AL100" s="34">
        <v>16</v>
      </c>
      <c r="AM100" s="34">
        <v>15</v>
      </c>
      <c r="AN100" s="34">
        <v>14</v>
      </c>
      <c r="AO100" s="34">
        <v>13</v>
      </c>
      <c r="AP100" s="34">
        <v>12</v>
      </c>
      <c r="AQ100" s="34">
        <v>11</v>
      </c>
      <c r="AR100" s="34">
        <v>10</v>
      </c>
      <c r="AS100" s="34">
        <v>9</v>
      </c>
      <c r="AT100" s="34">
        <v>8</v>
      </c>
      <c r="AU100" s="34">
        <v>7</v>
      </c>
      <c r="AV100" s="34">
        <v>6</v>
      </c>
      <c r="AW100" s="34">
        <v>5</v>
      </c>
      <c r="AX100" s="34">
        <v>4</v>
      </c>
      <c r="AY100" s="34">
        <v>3</v>
      </c>
      <c r="AZ100" s="34">
        <v>2</v>
      </c>
      <c r="BA100" s="34">
        <v>1</v>
      </c>
    </row>
    <row r="101" spans="3:53" hidden="1" x14ac:dyDescent="0.2">
      <c r="C101" s="25">
        <v>2000</v>
      </c>
      <c r="D101" s="34">
        <v>52</v>
      </c>
      <c r="E101" s="34">
        <v>51</v>
      </c>
      <c r="F101" s="34">
        <v>50</v>
      </c>
      <c r="G101" s="34">
        <v>49</v>
      </c>
      <c r="H101" s="34">
        <v>48</v>
      </c>
      <c r="I101" s="34">
        <v>47</v>
      </c>
      <c r="J101" s="34">
        <v>46</v>
      </c>
      <c r="K101" s="34"/>
      <c r="L101" s="34"/>
      <c r="M101" s="34"/>
      <c r="N101" s="34"/>
      <c r="O101" s="34"/>
      <c r="P101" s="34"/>
      <c r="Q101" s="34">
        <v>37</v>
      </c>
      <c r="R101" s="34">
        <v>36</v>
      </c>
      <c r="S101" s="34">
        <v>35</v>
      </c>
      <c r="T101" s="34">
        <v>34</v>
      </c>
      <c r="U101" s="34">
        <v>33</v>
      </c>
      <c r="V101" s="34">
        <v>32</v>
      </c>
      <c r="W101" s="34">
        <v>31</v>
      </c>
      <c r="X101" s="34">
        <v>30</v>
      </c>
      <c r="Y101" s="34">
        <v>29</v>
      </c>
      <c r="Z101" s="34">
        <v>28</v>
      </c>
      <c r="AA101" s="34">
        <v>27</v>
      </c>
      <c r="AB101" s="34">
        <v>26</v>
      </c>
      <c r="AC101" s="34">
        <v>25</v>
      </c>
      <c r="AD101" s="34">
        <v>24</v>
      </c>
      <c r="AE101" s="34">
        <v>23</v>
      </c>
      <c r="AF101" s="34">
        <v>22</v>
      </c>
      <c r="AG101" s="34">
        <v>21</v>
      </c>
      <c r="AH101" s="34">
        <v>20</v>
      </c>
      <c r="AI101" s="34">
        <v>19</v>
      </c>
      <c r="AJ101" s="34">
        <v>18</v>
      </c>
      <c r="AK101" s="34">
        <v>17</v>
      </c>
      <c r="AL101" s="34">
        <v>16</v>
      </c>
      <c r="AM101" s="34">
        <v>15</v>
      </c>
      <c r="AN101" s="34">
        <v>14</v>
      </c>
      <c r="AO101" s="34">
        <v>13</v>
      </c>
      <c r="AP101" s="34">
        <v>12</v>
      </c>
      <c r="AQ101" s="34">
        <v>11</v>
      </c>
      <c r="AR101" s="34">
        <v>10</v>
      </c>
      <c r="AS101" s="34">
        <v>9</v>
      </c>
      <c r="AT101" s="34">
        <v>8</v>
      </c>
      <c r="AU101" s="34">
        <v>7</v>
      </c>
      <c r="AV101" s="34">
        <v>6</v>
      </c>
      <c r="AW101" s="34">
        <v>5</v>
      </c>
      <c r="AX101" s="34">
        <v>4</v>
      </c>
      <c r="AY101" s="34">
        <v>3</v>
      </c>
      <c r="AZ101" s="34">
        <v>2</v>
      </c>
      <c r="BA101" s="34">
        <v>1</v>
      </c>
    </row>
    <row r="102" spans="3:53" hidden="1" x14ac:dyDescent="0.2">
      <c r="C102" s="25">
        <v>1900</v>
      </c>
      <c r="D102" s="34">
        <v>52</v>
      </c>
      <c r="E102" s="34">
        <v>51</v>
      </c>
      <c r="F102" s="34">
        <v>50</v>
      </c>
      <c r="G102" s="34">
        <v>49</v>
      </c>
      <c r="H102" s="34">
        <v>48</v>
      </c>
      <c r="I102" s="34">
        <v>47</v>
      </c>
      <c r="J102" s="34">
        <v>46</v>
      </c>
      <c r="K102" s="34"/>
      <c r="L102" s="34"/>
      <c r="M102" s="34"/>
      <c r="N102" s="34"/>
      <c r="O102" s="34"/>
      <c r="P102" s="34"/>
      <c r="Q102" s="34">
        <v>37</v>
      </c>
      <c r="R102" s="34">
        <v>36</v>
      </c>
      <c r="S102" s="34">
        <v>35</v>
      </c>
      <c r="T102" s="34">
        <v>34</v>
      </c>
      <c r="U102" s="34">
        <v>33</v>
      </c>
      <c r="V102" s="34">
        <v>32</v>
      </c>
      <c r="W102" s="34">
        <v>31</v>
      </c>
      <c r="X102" s="34">
        <v>30</v>
      </c>
      <c r="Y102" s="34">
        <v>29</v>
      </c>
      <c r="Z102" s="34">
        <v>28</v>
      </c>
      <c r="AA102" s="34">
        <v>27</v>
      </c>
      <c r="AB102" s="34">
        <v>26</v>
      </c>
      <c r="AC102" s="34">
        <v>25</v>
      </c>
      <c r="AD102" s="34">
        <v>24</v>
      </c>
      <c r="AE102" s="34">
        <v>23</v>
      </c>
      <c r="AF102" s="34">
        <v>22</v>
      </c>
      <c r="AG102" s="34">
        <v>21</v>
      </c>
      <c r="AH102" s="34">
        <v>20</v>
      </c>
      <c r="AI102" s="34">
        <v>19</v>
      </c>
      <c r="AJ102" s="34">
        <v>18</v>
      </c>
      <c r="AK102" s="34">
        <v>17</v>
      </c>
      <c r="AL102" s="34">
        <v>16</v>
      </c>
      <c r="AM102" s="34">
        <v>15</v>
      </c>
      <c r="AN102" s="34">
        <v>14</v>
      </c>
      <c r="AO102" s="34">
        <v>13</v>
      </c>
      <c r="AP102" s="34">
        <v>12</v>
      </c>
      <c r="AQ102" s="34">
        <v>11</v>
      </c>
      <c r="AR102" s="34">
        <v>10</v>
      </c>
      <c r="AS102" s="34">
        <v>9</v>
      </c>
      <c r="AT102" s="34">
        <v>8</v>
      </c>
      <c r="AU102" s="34">
        <v>7</v>
      </c>
      <c r="AV102" s="34">
        <v>6</v>
      </c>
      <c r="AW102" s="34">
        <v>5</v>
      </c>
      <c r="AX102" s="34">
        <v>4</v>
      </c>
      <c r="AY102" s="34">
        <v>3</v>
      </c>
      <c r="AZ102" s="34">
        <v>2</v>
      </c>
      <c r="BA102" s="34">
        <v>1</v>
      </c>
    </row>
    <row r="103" spans="3:53" hidden="1" x14ac:dyDescent="0.2">
      <c r="C103" s="25">
        <v>1800</v>
      </c>
      <c r="D103" s="34">
        <v>52</v>
      </c>
      <c r="E103" s="34">
        <v>51</v>
      </c>
      <c r="F103" s="34">
        <v>50</v>
      </c>
      <c r="G103" s="34">
        <v>49</v>
      </c>
      <c r="H103" s="34">
        <v>48</v>
      </c>
      <c r="I103" s="34">
        <v>47</v>
      </c>
      <c r="J103" s="34">
        <v>46</v>
      </c>
      <c r="K103" s="34"/>
      <c r="L103" s="34"/>
      <c r="M103" s="34"/>
      <c r="N103" s="34"/>
      <c r="O103" s="34"/>
      <c r="P103" s="34"/>
      <c r="Q103" s="34">
        <v>37</v>
      </c>
      <c r="R103" s="34">
        <v>36</v>
      </c>
      <c r="S103" s="34">
        <v>35</v>
      </c>
      <c r="T103" s="34">
        <v>34</v>
      </c>
      <c r="U103" s="34">
        <v>33</v>
      </c>
      <c r="V103" s="34">
        <v>32</v>
      </c>
      <c r="W103" s="34">
        <v>31</v>
      </c>
      <c r="X103" s="34">
        <v>30</v>
      </c>
      <c r="Y103" s="34">
        <v>29</v>
      </c>
      <c r="Z103" s="34">
        <v>28</v>
      </c>
      <c r="AA103" s="34">
        <v>27</v>
      </c>
      <c r="AB103" s="34">
        <v>26</v>
      </c>
      <c r="AC103" s="34">
        <v>25</v>
      </c>
      <c r="AD103" s="34">
        <v>24</v>
      </c>
      <c r="AE103" s="34">
        <v>23</v>
      </c>
      <c r="AF103" s="34">
        <v>22</v>
      </c>
      <c r="AG103" s="34">
        <v>21</v>
      </c>
      <c r="AH103" s="34">
        <v>20</v>
      </c>
      <c r="AI103" s="34">
        <v>19</v>
      </c>
      <c r="AJ103" s="34">
        <v>18</v>
      </c>
      <c r="AK103" s="34">
        <v>17</v>
      </c>
      <c r="AL103" s="34">
        <v>16</v>
      </c>
      <c r="AM103" s="34">
        <v>15</v>
      </c>
      <c r="AN103" s="34">
        <v>14</v>
      </c>
      <c r="AO103" s="34">
        <v>13</v>
      </c>
      <c r="AP103" s="34">
        <v>12</v>
      </c>
      <c r="AQ103" s="34">
        <v>11</v>
      </c>
      <c r="AR103" s="34">
        <v>10</v>
      </c>
      <c r="AS103" s="34">
        <v>9</v>
      </c>
      <c r="AT103" s="34">
        <v>8</v>
      </c>
      <c r="AU103" s="34">
        <v>7</v>
      </c>
      <c r="AV103" s="34">
        <v>6</v>
      </c>
      <c r="AW103" s="34">
        <v>5</v>
      </c>
      <c r="AX103" s="34">
        <v>4</v>
      </c>
      <c r="AY103" s="34">
        <v>3</v>
      </c>
      <c r="AZ103" s="34">
        <v>2</v>
      </c>
      <c r="BA103" s="34">
        <v>1</v>
      </c>
    </row>
    <row r="104" spans="3:53" hidden="1" x14ac:dyDescent="0.2">
      <c r="C104" s="25">
        <v>1700</v>
      </c>
      <c r="D104" s="34">
        <v>52</v>
      </c>
      <c r="E104" s="34">
        <v>51</v>
      </c>
      <c r="F104" s="34">
        <v>50</v>
      </c>
      <c r="G104" s="34">
        <v>49</v>
      </c>
      <c r="H104" s="34">
        <v>48</v>
      </c>
      <c r="I104" s="34">
        <v>47</v>
      </c>
      <c r="J104" s="34">
        <v>46</v>
      </c>
      <c r="K104" s="34"/>
      <c r="L104" s="34"/>
      <c r="M104" s="34"/>
      <c r="N104" s="34"/>
      <c r="O104" s="34"/>
      <c r="P104" s="34"/>
      <c r="Q104" s="34">
        <v>37</v>
      </c>
      <c r="R104" s="34">
        <v>36</v>
      </c>
      <c r="S104" s="34">
        <v>35</v>
      </c>
      <c r="T104" s="34">
        <v>34</v>
      </c>
      <c r="U104" s="34">
        <v>33</v>
      </c>
      <c r="V104" s="34">
        <v>32</v>
      </c>
      <c r="W104" s="34">
        <v>31</v>
      </c>
      <c r="X104" s="34">
        <v>30</v>
      </c>
      <c r="Y104" s="34">
        <v>29</v>
      </c>
      <c r="Z104" s="34">
        <v>28</v>
      </c>
      <c r="AA104" s="34">
        <v>27</v>
      </c>
      <c r="AB104" s="34">
        <v>26</v>
      </c>
      <c r="AC104" s="34">
        <v>25</v>
      </c>
      <c r="AD104" s="34">
        <v>24</v>
      </c>
      <c r="AE104" s="34">
        <v>23</v>
      </c>
      <c r="AF104" s="34">
        <v>22</v>
      </c>
      <c r="AG104" s="34">
        <v>21</v>
      </c>
      <c r="AH104" s="34">
        <v>20</v>
      </c>
      <c r="AI104" s="34">
        <v>19</v>
      </c>
      <c r="AJ104" s="34">
        <v>18</v>
      </c>
      <c r="AK104" s="34">
        <v>17</v>
      </c>
      <c r="AL104" s="34">
        <v>16</v>
      </c>
      <c r="AM104" s="34">
        <v>15</v>
      </c>
      <c r="AN104" s="34">
        <v>14</v>
      </c>
      <c r="AO104" s="34">
        <v>13</v>
      </c>
      <c r="AP104" s="34">
        <v>12</v>
      </c>
      <c r="AQ104" s="34">
        <v>11</v>
      </c>
      <c r="AR104" s="34">
        <v>10</v>
      </c>
      <c r="AS104" s="34">
        <v>9</v>
      </c>
      <c r="AT104" s="34">
        <v>8</v>
      </c>
      <c r="AU104" s="34">
        <v>7</v>
      </c>
      <c r="AV104" s="34">
        <v>6</v>
      </c>
      <c r="AW104" s="34">
        <v>5</v>
      </c>
      <c r="AX104" s="34">
        <v>4</v>
      </c>
      <c r="AY104" s="34">
        <v>3</v>
      </c>
      <c r="AZ104" s="34">
        <v>2</v>
      </c>
      <c r="BA104" s="34">
        <v>1</v>
      </c>
    </row>
    <row r="105" spans="3:53" hidden="1" x14ac:dyDescent="0.2">
      <c r="C105" s="25">
        <v>1600</v>
      </c>
      <c r="D105" s="34">
        <v>52</v>
      </c>
      <c r="E105" s="34">
        <v>51</v>
      </c>
      <c r="F105" s="34">
        <v>50</v>
      </c>
      <c r="G105" s="34">
        <v>49</v>
      </c>
      <c r="H105" s="34">
        <v>48</v>
      </c>
      <c r="I105" s="34">
        <v>47</v>
      </c>
      <c r="J105" s="34">
        <v>46</v>
      </c>
      <c r="K105" s="34"/>
      <c r="L105" s="34"/>
      <c r="M105" s="34"/>
      <c r="N105" s="34"/>
      <c r="O105" s="34"/>
      <c r="P105" s="34"/>
      <c r="Q105" s="34">
        <v>37</v>
      </c>
      <c r="R105" s="34">
        <v>36</v>
      </c>
      <c r="S105" s="34">
        <v>35</v>
      </c>
      <c r="T105" s="34">
        <v>34</v>
      </c>
      <c r="U105" s="34">
        <v>33</v>
      </c>
      <c r="V105" s="34">
        <v>32</v>
      </c>
      <c r="W105" s="34">
        <v>31</v>
      </c>
      <c r="X105" s="34">
        <v>30</v>
      </c>
      <c r="Y105" s="34">
        <v>29</v>
      </c>
      <c r="Z105" s="34">
        <v>28</v>
      </c>
      <c r="AA105" s="34">
        <v>27</v>
      </c>
      <c r="AB105" s="34">
        <v>26</v>
      </c>
      <c r="AC105" s="34">
        <v>25</v>
      </c>
      <c r="AD105" s="34">
        <v>24</v>
      </c>
      <c r="AE105" s="34">
        <v>23</v>
      </c>
      <c r="AF105" s="34">
        <v>22</v>
      </c>
      <c r="AG105" s="34">
        <v>21</v>
      </c>
      <c r="AH105" s="34">
        <v>20</v>
      </c>
      <c r="AI105" s="34">
        <v>19</v>
      </c>
      <c r="AJ105" s="34">
        <v>18</v>
      </c>
      <c r="AK105" s="34">
        <v>17</v>
      </c>
      <c r="AL105" s="34">
        <v>16</v>
      </c>
      <c r="AM105" s="34">
        <v>15</v>
      </c>
      <c r="AN105" s="34">
        <v>14</v>
      </c>
      <c r="AO105" s="34">
        <v>13</v>
      </c>
      <c r="AP105" s="34">
        <v>12</v>
      </c>
      <c r="AQ105" s="34">
        <v>11</v>
      </c>
      <c r="AR105" s="34">
        <v>10</v>
      </c>
      <c r="AS105" s="34">
        <v>9</v>
      </c>
      <c r="AT105" s="34">
        <v>8</v>
      </c>
      <c r="AU105" s="34">
        <v>7</v>
      </c>
      <c r="AV105" s="34">
        <v>6</v>
      </c>
      <c r="AW105" s="34">
        <v>5</v>
      </c>
      <c r="AX105" s="34">
        <v>4</v>
      </c>
      <c r="AY105" s="34">
        <v>3</v>
      </c>
      <c r="AZ105" s="34">
        <v>2</v>
      </c>
      <c r="BA105" s="34">
        <v>1</v>
      </c>
    </row>
    <row r="106" spans="3:53" hidden="1" x14ac:dyDescent="0.2">
      <c r="C106" s="25">
        <v>1500</v>
      </c>
      <c r="D106" s="34">
        <v>52</v>
      </c>
      <c r="E106" s="34">
        <v>51</v>
      </c>
      <c r="F106" s="34">
        <v>50</v>
      </c>
      <c r="G106" s="34">
        <v>49</v>
      </c>
      <c r="H106" s="34">
        <v>48</v>
      </c>
      <c r="I106" s="34">
        <v>47</v>
      </c>
      <c r="J106" s="34">
        <v>46</v>
      </c>
      <c r="K106" s="34"/>
      <c r="L106" s="34"/>
      <c r="M106" s="34"/>
      <c r="N106" s="34"/>
      <c r="O106" s="34"/>
      <c r="P106" s="34"/>
      <c r="Q106" s="34">
        <v>37</v>
      </c>
      <c r="R106" s="34">
        <v>36</v>
      </c>
      <c r="S106" s="34">
        <v>35</v>
      </c>
      <c r="T106" s="34">
        <v>34</v>
      </c>
      <c r="U106" s="34">
        <v>33</v>
      </c>
      <c r="V106" s="34">
        <v>32</v>
      </c>
      <c r="W106" s="34">
        <v>31</v>
      </c>
      <c r="X106" s="34">
        <v>30</v>
      </c>
      <c r="Y106" s="34">
        <v>29</v>
      </c>
      <c r="Z106" s="34">
        <v>28</v>
      </c>
      <c r="AA106" s="34">
        <v>27</v>
      </c>
      <c r="AB106" s="34">
        <v>26</v>
      </c>
      <c r="AC106" s="34">
        <v>25</v>
      </c>
      <c r="AD106" s="34">
        <v>24</v>
      </c>
      <c r="AE106" s="34">
        <v>23</v>
      </c>
      <c r="AF106" s="34">
        <v>22</v>
      </c>
      <c r="AG106" s="34">
        <v>21</v>
      </c>
      <c r="AH106" s="34">
        <v>20</v>
      </c>
      <c r="AI106" s="34">
        <v>19</v>
      </c>
      <c r="AJ106" s="34">
        <v>18</v>
      </c>
      <c r="AK106" s="34">
        <v>17</v>
      </c>
      <c r="AL106" s="34">
        <v>16</v>
      </c>
      <c r="AM106" s="34">
        <v>15</v>
      </c>
      <c r="AN106" s="34">
        <v>14</v>
      </c>
      <c r="AO106" s="34">
        <v>13</v>
      </c>
      <c r="AP106" s="34">
        <v>12</v>
      </c>
      <c r="AQ106" s="34">
        <v>11</v>
      </c>
      <c r="AR106" s="34">
        <v>10</v>
      </c>
      <c r="AS106" s="34">
        <v>9</v>
      </c>
      <c r="AT106" s="34">
        <v>8</v>
      </c>
      <c r="AU106" s="34">
        <v>7</v>
      </c>
      <c r="AV106" s="34">
        <v>6</v>
      </c>
      <c r="AW106" s="34">
        <v>5</v>
      </c>
      <c r="AX106" s="34">
        <v>4</v>
      </c>
      <c r="AY106" s="34">
        <v>3</v>
      </c>
      <c r="AZ106" s="34">
        <v>2</v>
      </c>
      <c r="BA106" s="34">
        <v>1</v>
      </c>
    </row>
    <row r="107" spans="3:53" hidden="1" x14ac:dyDescent="0.2">
      <c r="C107" s="25">
        <v>1400</v>
      </c>
      <c r="D107" s="34">
        <v>52</v>
      </c>
      <c r="E107" s="34">
        <v>51</v>
      </c>
      <c r="F107" s="34">
        <v>50</v>
      </c>
      <c r="G107" s="34">
        <v>49</v>
      </c>
      <c r="H107" s="34">
        <v>48</v>
      </c>
      <c r="I107" s="34">
        <v>47</v>
      </c>
      <c r="J107" s="34">
        <v>46</v>
      </c>
      <c r="K107" s="34"/>
      <c r="L107" s="34"/>
      <c r="M107" s="34"/>
      <c r="N107" s="34"/>
      <c r="O107" s="34"/>
      <c r="P107" s="34"/>
      <c r="Q107" s="34">
        <v>37</v>
      </c>
      <c r="R107" s="34">
        <v>36</v>
      </c>
      <c r="S107" s="34">
        <v>35</v>
      </c>
      <c r="T107" s="34">
        <v>34</v>
      </c>
      <c r="U107" s="34">
        <v>33</v>
      </c>
      <c r="V107" s="34">
        <v>32</v>
      </c>
      <c r="W107" s="34">
        <v>31</v>
      </c>
      <c r="X107" s="34">
        <v>30</v>
      </c>
      <c r="Y107" s="34">
        <v>29</v>
      </c>
      <c r="Z107" s="34">
        <v>28</v>
      </c>
      <c r="AA107" s="34">
        <v>27</v>
      </c>
      <c r="AB107" s="34">
        <v>26</v>
      </c>
      <c r="AC107" s="34">
        <v>25</v>
      </c>
      <c r="AD107" s="34">
        <v>24</v>
      </c>
      <c r="AE107" s="34">
        <v>23</v>
      </c>
      <c r="AF107" s="34">
        <v>22</v>
      </c>
      <c r="AG107" s="34">
        <v>21</v>
      </c>
      <c r="AH107" s="34">
        <v>20</v>
      </c>
      <c r="AI107" s="34">
        <v>19</v>
      </c>
      <c r="AJ107" s="34">
        <v>18</v>
      </c>
      <c r="AK107" s="34">
        <v>17</v>
      </c>
      <c r="AL107" s="34">
        <v>16</v>
      </c>
      <c r="AM107" s="34">
        <v>15</v>
      </c>
      <c r="AN107" s="34">
        <v>14</v>
      </c>
      <c r="AO107" s="34">
        <v>13</v>
      </c>
      <c r="AP107" s="34">
        <v>12</v>
      </c>
      <c r="AQ107" s="34">
        <v>11</v>
      </c>
      <c r="AR107" s="34">
        <v>10</v>
      </c>
      <c r="AS107" s="34">
        <v>9</v>
      </c>
      <c r="AT107" s="34">
        <v>8</v>
      </c>
      <c r="AU107" s="34">
        <v>7</v>
      </c>
      <c r="AV107" s="34">
        <v>6</v>
      </c>
      <c r="AW107" s="34">
        <v>5</v>
      </c>
      <c r="AX107" s="34">
        <v>4</v>
      </c>
      <c r="AY107" s="34">
        <v>3</v>
      </c>
      <c r="AZ107" s="34">
        <v>2</v>
      </c>
      <c r="BA107" s="34">
        <v>1</v>
      </c>
    </row>
    <row r="108" spans="3:53" hidden="1" x14ac:dyDescent="0.2">
      <c r="C108" s="25">
        <v>1300</v>
      </c>
      <c r="D108" s="34">
        <v>52</v>
      </c>
      <c r="E108" s="34">
        <v>51</v>
      </c>
      <c r="F108" s="34">
        <v>50</v>
      </c>
      <c r="G108" s="34">
        <v>49</v>
      </c>
      <c r="H108" s="34">
        <v>48</v>
      </c>
      <c r="I108" s="34">
        <v>47</v>
      </c>
      <c r="J108" s="34">
        <v>46</v>
      </c>
      <c r="K108" s="34"/>
      <c r="L108" s="34"/>
      <c r="M108" s="34"/>
      <c r="N108" s="34"/>
      <c r="O108" s="34"/>
      <c r="P108" s="34"/>
      <c r="Q108" s="34">
        <v>37</v>
      </c>
      <c r="R108" s="34">
        <v>36</v>
      </c>
      <c r="S108" s="34">
        <v>35</v>
      </c>
      <c r="T108" s="34">
        <v>34</v>
      </c>
      <c r="U108" s="34">
        <v>33</v>
      </c>
      <c r="V108" s="34">
        <v>32</v>
      </c>
      <c r="W108" s="34">
        <v>31</v>
      </c>
      <c r="X108" s="34">
        <v>30</v>
      </c>
      <c r="Y108" s="34">
        <v>29</v>
      </c>
      <c r="Z108" s="34">
        <v>28</v>
      </c>
      <c r="AA108" s="34">
        <v>27</v>
      </c>
      <c r="AB108" s="34">
        <v>26</v>
      </c>
      <c r="AC108" s="34">
        <v>25</v>
      </c>
      <c r="AD108" s="34">
        <v>24</v>
      </c>
      <c r="AE108" s="34">
        <v>23</v>
      </c>
      <c r="AF108" s="34">
        <v>22</v>
      </c>
      <c r="AG108" s="34">
        <v>21</v>
      </c>
      <c r="AH108" s="34">
        <v>20</v>
      </c>
      <c r="AI108" s="34">
        <v>19</v>
      </c>
      <c r="AJ108" s="34">
        <v>18</v>
      </c>
      <c r="AK108" s="34">
        <v>17</v>
      </c>
      <c r="AL108" s="34">
        <v>16</v>
      </c>
      <c r="AM108" s="34">
        <v>15</v>
      </c>
      <c r="AN108" s="34">
        <v>14</v>
      </c>
      <c r="AO108" s="34">
        <v>13</v>
      </c>
      <c r="AP108" s="34">
        <v>12</v>
      </c>
      <c r="AQ108" s="34">
        <v>11</v>
      </c>
      <c r="AR108" s="34">
        <v>10</v>
      </c>
      <c r="AS108" s="34">
        <v>9</v>
      </c>
      <c r="AT108" s="34">
        <v>8</v>
      </c>
      <c r="AU108" s="34">
        <v>7</v>
      </c>
      <c r="AV108" s="34">
        <v>6</v>
      </c>
      <c r="AW108" s="34">
        <v>5</v>
      </c>
      <c r="AX108" s="34">
        <v>4</v>
      </c>
      <c r="AY108" s="34">
        <v>3</v>
      </c>
      <c r="AZ108" s="34">
        <v>2</v>
      </c>
      <c r="BA108" s="34">
        <v>1</v>
      </c>
    </row>
    <row r="109" spans="3:53" hidden="1" x14ac:dyDescent="0.2">
      <c r="C109" s="25">
        <v>1200</v>
      </c>
      <c r="D109" s="34">
        <v>52</v>
      </c>
      <c r="E109" s="34">
        <v>51</v>
      </c>
      <c r="F109" s="34">
        <v>50</v>
      </c>
      <c r="G109" s="34">
        <v>49</v>
      </c>
      <c r="H109" s="34">
        <v>48</v>
      </c>
      <c r="I109" s="34">
        <v>47</v>
      </c>
      <c r="J109" s="34">
        <v>46</v>
      </c>
      <c r="K109" s="34"/>
      <c r="L109" s="34"/>
      <c r="M109" s="34"/>
      <c r="N109" s="34"/>
      <c r="O109" s="34"/>
      <c r="P109" s="34"/>
      <c r="Q109" s="34">
        <v>37</v>
      </c>
      <c r="R109" s="34">
        <v>36</v>
      </c>
      <c r="S109" s="34">
        <v>35</v>
      </c>
      <c r="T109" s="34">
        <v>34</v>
      </c>
      <c r="U109" s="34">
        <v>33</v>
      </c>
      <c r="V109" s="34">
        <v>32</v>
      </c>
      <c r="W109" s="34">
        <v>31</v>
      </c>
      <c r="X109" s="34">
        <v>30</v>
      </c>
      <c r="Y109" s="34">
        <v>29</v>
      </c>
      <c r="Z109" s="34">
        <v>28</v>
      </c>
      <c r="AA109" s="34">
        <v>27</v>
      </c>
      <c r="AB109" s="34">
        <v>26</v>
      </c>
      <c r="AC109" s="34">
        <v>25</v>
      </c>
      <c r="AD109" s="34">
        <v>24</v>
      </c>
      <c r="AE109" s="34">
        <v>23</v>
      </c>
      <c r="AF109" s="34">
        <v>22</v>
      </c>
      <c r="AG109" s="34">
        <v>21</v>
      </c>
      <c r="AH109" s="34">
        <v>20</v>
      </c>
      <c r="AI109" s="34">
        <v>19</v>
      </c>
      <c r="AJ109" s="34">
        <v>18</v>
      </c>
      <c r="AK109" s="34">
        <v>17</v>
      </c>
      <c r="AL109" s="34">
        <v>16</v>
      </c>
      <c r="AM109" s="34">
        <v>15</v>
      </c>
      <c r="AN109" s="34">
        <v>14</v>
      </c>
      <c r="AO109" s="34">
        <v>13</v>
      </c>
      <c r="AP109" s="34">
        <v>12</v>
      </c>
      <c r="AQ109" s="34">
        <v>11</v>
      </c>
      <c r="AR109" s="34">
        <v>10</v>
      </c>
      <c r="AS109" s="34">
        <v>9</v>
      </c>
      <c r="AT109" s="34">
        <v>8</v>
      </c>
      <c r="AU109" s="34">
        <v>7</v>
      </c>
      <c r="AV109" s="34">
        <v>6</v>
      </c>
      <c r="AW109" s="34">
        <v>5</v>
      </c>
      <c r="AX109" s="34">
        <v>4</v>
      </c>
      <c r="AY109" s="34">
        <v>3</v>
      </c>
      <c r="AZ109" s="34">
        <v>2</v>
      </c>
      <c r="BA109" s="34">
        <v>1</v>
      </c>
    </row>
    <row r="110" spans="3:53" hidden="1" x14ac:dyDescent="0.2">
      <c r="C110" s="25">
        <v>1100</v>
      </c>
      <c r="D110" s="34">
        <v>52</v>
      </c>
      <c r="E110" s="34">
        <v>51</v>
      </c>
      <c r="F110" s="34">
        <v>50</v>
      </c>
      <c r="G110" s="34">
        <v>49</v>
      </c>
      <c r="H110" s="34">
        <v>48</v>
      </c>
      <c r="I110" s="34">
        <v>47</v>
      </c>
      <c r="J110" s="34">
        <v>46</v>
      </c>
      <c r="K110" s="34"/>
      <c r="L110" s="34"/>
      <c r="M110" s="34"/>
      <c r="N110" s="34"/>
      <c r="O110" s="34"/>
      <c r="P110" s="34"/>
      <c r="Q110" s="34">
        <v>37</v>
      </c>
      <c r="R110" s="34">
        <v>36</v>
      </c>
      <c r="S110" s="34">
        <v>35</v>
      </c>
      <c r="T110" s="34">
        <v>34</v>
      </c>
      <c r="U110" s="34">
        <v>33</v>
      </c>
      <c r="V110" s="34">
        <v>32</v>
      </c>
      <c r="W110" s="34">
        <v>31</v>
      </c>
      <c r="X110" s="34">
        <v>30</v>
      </c>
      <c r="Y110" s="34">
        <v>29</v>
      </c>
      <c r="Z110" s="34">
        <v>28</v>
      </c>
      <c r="AA110" s="34">
        <v>27</v>
      </c>
      <c r="AB110" s="34">
        <v>26</v>
      </c>
      <c r="AC110" s="34">
        <v>25</v>
      </c>
      <c r="AD110" s="34">
        <v>24</v>
      </c>
      <c r="AE110" s="34">
        <v>23</v>
      </c>
      <c r="AF110" s="34">
        <v>22</v>
      </c>
      <c r="AG110" s="34">
        <v>21</v>
      </c>
      <c r="AH110" s="34">
        <v>20</v>
      </c>
      <c r="AI110" s="34">
        <v>19</v>
      </c>
      <c r="AJ110" s="34">
        <v>18</v>
      </c>
      <c r="AK110" s="34">
        <v>17</v>
      </c>
      <c r="AL110" s="34">
        <v>16</v>
      </c>
      <c r="AM110" s="34">
        <v>15</v>
      </c>
      <c r="AN110" s="34">
        <v>14</v>
      </c>
      <c r="AO110" s="34">
        <v>13</v>
      </c>
      <c r="AP110" s="34">
        <v>12</v>
      </c>
      <c r="AQ110" s="34">
        <v>11</v>
      </c>
      <c r="AR110" s="34">
        <v>10</v>
      </c>
      <c r="AS110" s="34">
        <v>9</v>
      </c>
      <c r="AT110" s="34">
        <v>8</v>
      </c>
      <c r="AU110" s="34">
        <v>7</v>
      </c>
      <c r="AV110" s="34">
        <v>6</v>
      </c>
      <c r="AW110" s="34">
        <v>5</v>
      </c>
      <c r="AX110" s="34">
        <v>4</v>
      </c>
      <c r="AY110" s="34">
        <v>3</v>
      </c>
      <c r="AZ110" s="34">
        <v>2</v>
      </c>
      <c r="BA110" s="34">
        <v>1</v>
      </c>
    </row>
    <row r="111" spans="3:53" hidden="1" x14ac:dyDescent="0.2">
      <c r="C111" s="25">
        <v>1000</v>
      </c>
      <c r="D111" s="34">
        <v>52</v>
      </c>
      <c r="E111" s="34">
        <v>51</v>
      </c>
      <c r="F111" s="34">
        <v>50</v>
      </c>
      <c r="G111" s="34">
        <v>49</v>
      </c>
      <c r="H111" s="34">
        <v>48</v>
      </c>
      <c r="I111" s="34">
        <v>47</v>
      </c>
      <c r="J111" s="34">
        <v>46</v>
      </c>
      <c r="K111" s="34"/>
      <c r="L111" s="34"/>
      <c r="M111" s="34"/>
      <c r="N111" s="34"/>
      <c r="O111" s="34"/>
      <c r="P111" s="34"/>
      <c r="Q111" s="34">
        <v>37</v>
      </c>
      <c r="R111" s="34">
        <v>36</v>
      </c>
      <c r="S111" s="34">
        <v>35</v>
      </c>
      <c r="T111" s="34">
        <v>34</v>
      </c>
      <c r="U111" s="34">
        <v>33</v>
      </c>
      <c r="V111" s="34">
        <v>32</v>
      </c>
      <c r="W111" s="34">
        <v>31</v>
      </c>
      <c r="X111" s="34">
        <v>30</v>
      </c>
      <c r="Y111" s="34">
        <v>29</v>
      </c>
      <c r="Z111" s="34">
        <v>28</v>
      </c>
      <c r="AA111" s="34">
        <v>27</v>
      </c>
      <c r="AB111" s="34">
        <v>26</v>
      </c>
      <c r="AC111" s="34">
        <v>25</v>
      </c>
      <c r="AD111" s="34">
        <v>24</v>
      </c>
      <c r="AE111" s="34">
        <v>23</v>
      </c>
      <c r="AF111" s="34">
        <v>22</v>
      </c>
      <c r="AG111" s="34">
        <v>21</v>
      </c>
      <c r="AH111" s="34">
        <v>20</v>
      </c>
      <c r="AI111" s="34">
        <v>19</v>
      </c>
      <c r="AJ111" s="34">
        <v>18</v>
      </c>
      <c r="AK111" s="34">
        <v>17</v>
      </c>
      <c r="AL111" s="34">
        <v>16</v>
      </c>
      <c r="AM111" s="34">
        <v>15</v>
      </c>
      <c r="AN111" s="34">
        <v>14</v>
      </c>
      <c r="AO111" s="34">
        <v>13</v>
      </c>
      <c r="AP111" s="34">
        <v>12</v>
      </c>
      <c r="AQ111" s="34">
        <v>11</v>
      </c>
      <c r="AR111" s="34">
        <v>10</v>
      </c>
      <c r="AS111" s="34">
        <v>9</v>
      </c>
      <c r="AT111" s="34">
        <v>8</v>
      </c>
      <c r="AU111" s="34">
        <v>7</v>
      </c>
      <c r="AV111" s="34">
        <v>6</v>
      </c>
      <c r="AW111" s="34">
        <v>5</v>
      </c>
      <c r="AX111" s="34">
        <v>4</v>
      </c>
      <c r="AY111" s="34">
        <v>3</v>
      </c>
      <c r="AZ111" s="34">
        <v>2</v>
      </c>
      <c r="BA111" s="34">
        <v>1</v>
      </c>
    </row>
    <row r="112" spans="3:53" hidden="1" x14ac:dyDescent="0.2">
      <c r="C112" s="25">
        <v>900</v>
      </c>
      <c r="D112" s="34">
        <v>52</v>
      </c>
      <c r="E112" s="34">
        <v>51</v>
      </c>
      <c r="F112" s="34">
        <v>50</v>
      </c>
      <c r="G112" s="34">
        <v>49</v>
      </c>
      <c r="H112" s="34">
        <v>48</v>
      </c>
      <c r="I112" s="34">
        <v>47</v>
      </c>
      <c r="J112" s="34">
        <v>46</v>
      </c>
      <c r="K112" s="34"/>
      <c r="L112" s="34"/>
      <c r="M112" s="34"/>
      <c r="N112" s="34"/>
      <c r="O112" s="34"/>
      <c r="P112" s="34"/>
      <c r="Q112" s="34">
        <v>37</v>
      </c>
      <c r="R112" s="34">
        <v>36</v>
      </c>
      <c r="S112" s="34">
        <v>35</v>
      </c>
      <c r="T112" s="34">
        <v>34</v>
      </c>
      <c r="U112" s="34">
        <v>33</v>
      </c>
      <c r="V112" s="34">
        <v>32</v>
      </c>
      <c r="W112" s="34">
        <v>31</v>
      </c>
      <c r="X112" s="34">
        <v>30</v>
      </c>
      <c r="Y112" s="34">
        <v>29</v>
      </c>
      <c r="Z112" s="34">
        <v>28</v>
      </c>
      <c r="AA112" s="34">
        <v>27</v>
      </c>
      <c r="AB112" s="34">
        <v>26</v>
      </c>
      <c r="AC112" s="34">
        <v>25</v>
      </c>
      <c r="AD112" s="34">
        <v>24</v>
      </c>
      <c r="AE112" s="34">
        <v>23</v>
      </c>
      <c r="AF112" s="34">
        <v>22</v>
      </c>
      <c r="AG112" s="34">
        <v>21</v>
      </c>
      <c r="AH112" s="34">
        <v>20</v>
      </c>
      <c r="AI112" s="34">
        <v>19</v>
      </c>
      <c r="AJ112" s="34">
        <v>18</v>
      </c>
      <c r="AK112" s="34">
        <v>17</v>
      </c>
      <c r="AL112" s="34">
        <v>16</v>
      </c>
      <c r="AM112" s="34">
        <v>15</v>
      </c>
      <c r="AN112" s="34">
        <v>14</v>
      </c>
      <c r="AO112" s="34">
        <v>13</v>
      </c>
      <c r="AP112" s="34">
        <v>12</v>
      </c>
      <c r="AQ112" s="34">
        <v>11</v>
      </c>
      <c r="AR112" s="34">
        <v>10</v>
      </c>
      <c r="AS112" s="34">
        <v>9</v>
      </c>
      <c r="AT112" s="34">
        <v>8</v>
      </c>
      <c r="AU112" s="34">
        <v>7</v>
      </c>
      <c r="AV112" s="34">
        <v>6</v>
      </c>
      <c r="AW112" s="34">
        <v>5</v>
      </c>
      <c r="AX112" s="34">
        <v>4</v>
      </c>
      <c r="AY112" s="34">
        <v>3</v>
      </c>
      <c r="AZ112" s="34">
        <v>2</v>
      </c>
      <c r="BA112" s="34">
        <v>1</v>
      </c>
    </row>
    <row r="113" spans="3:53" hidden="1" x14ac:dyDescent="0.2">
      <c r="C113" s="25">
        <v>800</v>
      </c>
      <c r="D113" s="34">
        <v>52</v>
      </c>
      <c r="E113" s="34">
        <v>51</v>
      </c>
      <c r="F113" s="34">
        <v>50</v>
      </c>
      <c r="G113" s="34">
        <v>49</v>
      </c>
      <c r="H113" s="34">
        <v>48</v>
      </c>
      <c r="I113" s="34">
        <v>47</v>
      </c>
      <c r="J113" s="34">
        <v>46</v>
      </c>
      <c r="K113" s="34"/>
      <c r="L113" s="34"/>
      <c r="M113" s="34"/>
      <c r="N113" s="34"/>
      <c r="O113" s="34"/>
      <c r="P113" s="34"/>
      <c r="Q113" s="34">
        <v>37</v>
      </c>
      <c r="R113" s="34">
        <v>36</v>
      </c>
      <c r="S113" s="34">
        <v>35</v>
      </c>
      <c r="T113" s="34">
        <v>34</v>
      </c>
      <c r="U113" s="34">
        <v>33</v>
      </c>
      <c r="V113" s="34">
        <v>32</v>
      </c>
      <c r="W113" s="34">
        <v>31</v>
      </c>
      <c r="X113" s="34">
        <v>30</v>
      </c>
      <c r="Y113" s="34">
        <v>29</v>
      </c>
      <c r="Z113" s="34">
        <v>28</v>
      </c>
      <c r="AA113" s="34">
        <v>27</v>
      </c>
      <c r="AB113" s="34">
        <v>26</v>
      </c>
      <c r="AC113" s="34">
        <v>25</v>
      </c>
      <c r="AD113" s="34">
        <v>24</v>
      </c>
      <c r="AE113" s="34">
        <v>23</v>
      </c>
      <c r="AF113" s="34">
        <v>22</v>
      </c>
      <c r="AG113" s="34">
        <v>21</v>
      </c>
      <c r="AH113" s="34">
        <v>20</v>
      </c>
      <c r="AI113" s="34">
        <v>19</v>
      </c>
      <c r="AJ113" s="34">
        <v>18</v>
      </c>
      <c r="AK113" s="34">
        <v>17</v>
      </c>
      <c r="AL113" s="34">
        <v>16</v>
      </c>
      <c r="AM113" s="34">
        <v>15</v>
      </c>
      <c r="AN113" s="34">
        <v>14</v>
      </c>
      <c r="AO113" s="34">
        <v>13</v>
      </c>
      <c r="AP113" s="34">
        <v>12</v>
      </c>
      <c r="AQ113" s="34">
        <v>11</v>
      </c>
      <c r="AR113" s="34">
        <v>10</v>
      </c>
      <c r="AS113" s="34">
        <v>9</v>
      </c>
      <c r="AT113" s="34">
        <v>8</v>
      </c>
      <c r="AU113" s="34">
        <v>7</v>
      </c>
      <c r="AV113" s="34">
        <v>6</v>
      </c>
      <c r="AW113" s="34">
        <v>5</v>
      </c>
      <c r="AX113" s="34">
        <v>4</v>
      </c>
      <c r="AY113" s="34">
        <v>3</v>
      </c>
      <c r="AZ113" s="34">
        <v>2</v>
      </c>
      <c r="BA113" s="34">
        <v>1</v>
      </c>
    </row>
    <row r="114" spans="3:53" hidden="1" x14ac:dyDescent="0.2">
      <c r="C114" s="25">
        <v>700</v>
      </c>
      <c r="D114" s="34">
        <v>52</v>
      </c>
      <c r="E114" s="34">
        <v>51</v>
      </c>
      <c r="F114" s="34">
        <v>50</v>
      </c>
      <c r="G114" s="34">
        <v>49</v>
      </c>
      <c r="H114" s="34">
        <v>48</v>
      </c>
      <c r="I114" s="34">
        <v>47</v>
      </c>
      <c r="J114" s="34">
        <v>46</v>
      </c>
      <c r="K114" s="34"/>
      <c r="L114" s="34"/>
      <c r="M114" s="34"/>
      <c r="N114" s="34"/>
      <c r="O114" s="34"/>
      <c r="P114" s="34"/>
      <c r="Q114" s="34">
        <v>37</v>
      </c>
      <c r="R114" s="34">
        <v>36</v>
      </c>
      <c r="S114" s="34">
        <v>35</v>
      </c>
      <c r="T114" s="34">
        <v>34</v>
      </c>
      <c r="U114" s="34">
        <v>33</v>
      </c>
      <c r="V114" s="34">
        <v>32</v>
      </c>
      <c r="W114" s="34">
        <v>31</v>
      </c>
      <c r="X114" s="34">
        <v>30</v>
      </c>
      <c r="Y114" s="34">
        <v>29</v>
      </c>
      <c r="Z114" s="34">
        <v>28</v>
      </c>
      <c r="AA114" s="34">
        <v>27</v>
      </c>
      <c r="AB114" s="34">
        <v>26</v>
      </c>
      <c r="AC114" s="34">
        <v>25</v>
      </c>
      <c r="AD114" s="34">
        <v>24</v>
      </c>
      <c r="AE114" s="34">
        <v>23</v>
      </c>
      <c r="AF114" s="34">
        <v>22</v>
      </c>
      <c r="AG114" s="34">
        <v>21</v>
      </c>
      <c r="AH114" s="34">
        <v>20</v>
      </c>
      <c r="AI114" s="34">
        <v>19</v>
      </c>
      <c r="AJ114" s="34">
        <v>18</v>
      </c>
      <c r="AK114" s="34">
        <v>17</v>
      </c>
      <c r="AL114" s="34">
        <v>16</v>
      </c>
      <c r="AM114" s="34">
        <v>15</v>
      </c>
      <c r="AN114" s="34">
        <v>14</v>
      </c>
      <c r="AO114" s="34">
        <v>13</v>
      </c>
      <c r="AP114" s="34">
        <v>12</v>
      </c>
      <c r="AQ114" s="34">
        <v>11</v>
      </c>
      <c r="AR114" s="34">
        <v>10</v>
      </c>
      <c r="AS114" s="34">
        <v>9</v>
      </c>
      <c r="AT114" s="34">
        <v>8</v>
      </c>
      <c r="AU114" s="34">
        <v>7</v>
      </c>
      <c r="AV114" s="34">
        <v>6</v>
      </c>
      <c r="AW114" s="34">
        <v>5</v>
      </c>
      <c r="AX114" s="34">
        <v>4</v>
      </c>
      <c r="AY114" s="34">
        <v>3</v>
      </c>
      <c r="AZ114" s="34">
        <v>2</v>
      </c>
      <c r="BA114" s="34">
        <v>1</v>
      </c>
    </row>
    <row r="115" spans="3:53" hidden="1" x14ac:dyDescent="0.2">
      <c r="C115" s="25">
        <v>600</v>
      </c>
      <c r="D115" s="34">
        <v>52</v>
      </c>
      <c r="E115" s="34">
        <v>51</v>
      </c>
      <c r="F115" s="34">
        <v>50</v>
      </c>
      <c r="G115" s="34">
        <v>49</v>
      </c>
      <c r="H115" s="34">
        <v>48</v>
      </c>
      <c r="I115" s="34">
        <v>47</v>
      </c>
      <c r="J115" s="34">
        <v>46</v>
      </c>
      <c r="K115" s="34"/>
      <c r="L115" s="34"/>
      <c r="M115" s="34"/>
      <c r="N115" s="34"/>
      <c r="O115" s="34"/>
      <c r="P115" s="34"/>
      <c r="Q115" s="34">
        <v>37</v>
      </c>
      <c r="R115" s="34">
        <v>36</v>
      </c>
      <c r="S115" s="34">
        <v>35</v>
      </c>
      <c r="T115" s="34">
        <v>34</v>
      </c>
      <c r="U115" s="34">
        <v>33</v>
      </c>
      <c r="V115" s="34">
        <v>32</v>
      </c>
      <c r="W115" s="34">
        <v>31</v>
      </c>
      <c r="X115" s="34">
        <v>30</v>
      </c>
      <c r="Y115" s="34">
        <v>29</v>
      </c>
      <c r="Z115" s="34">
        <v>28</v>
      </c>
      <c r="AA115" s="34">
        <v>27</v>
      </c>
      <c r="AB115" s="34">
        <v>26</v>
      </c>
      <c r="AC115" s="34">
        <v>25</v>
      </c>
      <c r="AD115" s="34">
        <v>24</v>
      </c>
      <c r="AE115" s="34">
        <v>23</v>
      </c>
      <c r="AF115" s="34">
        <v>22</v>
      </c>
      <c r="AG115" s="34">
        <v>21</v>
      </c>
      <c r="AH115" s="34">
        <v>20</v>
      </c>
      <c r="AI115" s="34">
        <v>19</v>
      </c>
      <c r="AJ115" s="34">
        <v>18</v>
      </c>
      <c r="AK115" s="34">
        <v>17</v>
      </c>
      <c r="AL115" s="34">
        <v>16</v>
      </c>
      <c r="AM115" s="34">
        <v>15</v>
      </c>
      <c r="AN115" s="34">
        <v>14</v>
      </c>
      <c r="AO115" s="34">
        <v>13</v>
      </c>
      <c r="AP115" s="34">
        <v>12</v>
      </c>
      <c r="AQ115" s="34">
        <v>11</v>
      </c>
      <c r="AR115" s="34">
        <v>10</v>
      </c>
      <c r="AS115" s="34">
        <v>9</v>
      </c>
      <c r="AT115" s="34">
        <v>8</v>
      </c>
      <c r="AU115" s="34">
        <v>7</v>
      </c>
      <c r="AV115" s="34">
        <v>6</v>
      </c>
      <c r="AW115" s="34">
        <v>5</v>
      </c>
      <c r="AX115" s="34">
        <v>4</v>
      </c>
      <c r="AY115" s="34">
        <v>3</v>
      </c>
      <c r="AZ115" s="34">
        <v>2</v>
      </c>
      <c r="BA115" s="34">
        <v>1</v>
      </c>
    </row>
    <row r="116" spans="3:53" hidden="1" x14ac:dyDescent="0.2">
      <c r="C116" s="25">
        <v>500</v>
      </c>
      <c r="D116" s="34">
        <v>52</v>
      </c>
      <c r="E116" s="34">
        <v>51</v>
      </c>
      <c r="F116" s="34">
        <v>50</v>
      </c>
      <c r="G116" s="34">
        <v>49</v>
      </c>
      <c r="H116" s="34">
        <v>48</v>
      </c>
      <c r="I116" s="34">
        <v>47</v>
      </c>
      <c r="J116" s="34">
        <v>46</v>
      </c>
      <c r="K116" s="34"/>
      <c r="L116" s="34"/>
      <c r="M116" s="34"/>
      <c r="N116" s="34"/>
      <c r="O116" s="34"/>
      <c r="P116" s="34"/>
      <c r="Q116" s="34">
        <v>37</v>
      </c>
      <c r="R116" s="34">
        <v>36</v>
      </c>
      <c r="S116" s="34">
        <v>35</v>
      </c>
      <c r="T116" s="34">
        <v>34</v>
      </c>
      <c r="U116" s="34">
        <v>33</v>
      </c>
      <c r="V116" s="34">
        <v>32</v>
      </c>
      <c r="W116" s="34">
        <v>31</v>
      </c>
      <c r="X116" s="34">
        <v>30</v>
      </c>
      <c r="Y116" s="34">
        <v>29</v>
      </c>
      <c r="Z116" s="34">
        <v>28</v>
      </c>
      <c r="AA116" s="34">
        <v>27</v>
      </c>
      <c r="AB116" s="34">
        <v>26</v>
      </c>
      <c r="AC116" s="34">
        <v>25</v>
      </c>
      <c r="AD116" s="34">
        <v>24</v>
      </c>
      <c r="AE116" s="34">
        <v>23</v>
      </c>
      <c r="AF116" s="34">
        <v>22</v>
      </c>
      <c r="AG116" s="34">
        <v>21</v>
      </c>
      <c r="AH116" s="34">
        <v>20</v>
      </c>
      <c r="AI116" s="34">
        <v>19</v>
      </c>
      <c r="AJ116" s="34">
        <v>18</v>
      </c>
      <c r="AK116" s="34">
        <v>17</v>
      </c>
      <c r="AL116" s="34">
        <v>16</v>
      </c>
      <c r="AM116" s="34">
        <v>15</v>
      </c>
      <c r="AN116" s="34">
        <v>14</v>
      </c>
      <c r="AO116" s="34">
        <v>13</v>
      </c>
      <c r="AP116" s="34">
        <v>12</v>
      </c>
      <c r="AQ116" s="34">
        <v>11</v>
      </c>
      <c r="AR116" s="34">
        <v>10</v>
      </c>
      <c r="AS116" s="34">
        <v>9</v>
      </c>
      <c r="AT116" s="34">
        <v>8</v>
      </c>
      <c r="AU116" s="34">
        <v>7</v>
      </c>
      <c r="AV116" s="34">
        <v>6</v>
      </c>
      <c r="AW116" s="34">
        <v>5</v>
      </c>
      <c r="AX116" s="34">
        <v>4</v>
      </c>
      <c r="AY116" s="34">
        <v>3</v>
      </c>
      <c r="AZ116" s="34">
        <v>2</v>
      </c>
      <c r="BA116" s="34">
        <v>1</v>
      </c>
    </row>
    <row r="117" spans="3:53" hidden="1" x14ac:dyDescent="0.2">
      <c r="C117" s="25">
        <v>400</v>
      </c>
      <c r="D117" s="34">
        <v>52</v>
      </c>
      <c r="E117" s="34">
        <v>51</v>
      </c>
      <c r="F117" s="34">
        <v>50</v>
      </c>
      <c r="G117" s="34">
        <v>49</v>
      </c>
      <c r="H117" s="34">
        <v>48</v>
      </c>
      <c r="I117" s="34">
        <v>47</v>
      </c>
      <c r="J117" s="34">
        <v>46</v>
      </c>
      <c r="K117" s="34"/>
      <c r="L117" s="34"/>
      <c r="M117" s="34"/>
      <c r="N117" s="34"/>
      <c r="O117" s="34"/>
      <c r="P117" s="34"/>
      <c r="Q117" s="34">
        <v>37</v>
      </c>
      <c r="R117" s="34">
        <v>36</v>
      </c>
      <c r="S117" s="34">
        <v>35</v>
      </c>
      <c r="T117" s="34">
        <v>34</v>
      </c>
      <c r="U117" s="34">
        <v>33</v>
      </c>
      <c r="V117" s="34">
        <v>32</v>
      </c>
      <c r="W117" s="34">
        <v>31</v>
      </c>
      <c r="X117" s="34">
        <v>30</v>
      </c>
      <c r="Y117" s="34">
        <v>29</v>
      </c>
      <c r="Z117" s="34">
        <v>28</v>
      </c>
      <c r="AA117" s="34">
        <v>27</v>
      </c>
      <c r="AB117" s="34">
        <v>26</v>
      </c>
      <c r="AC117" s="34">
        <v>25</v>
      </c>
      <c r="AD117" s="34">
        <v>24</v>
      </c>
      <c r="AE117" s="34">
        <v>23</v>
      </c>
      <c r="AF117" s="34">
        <v>22</v>
      </c>
      <c r="AG117" s="34">
        <v>21</v>
      </c>
      <c r="AH117" s="34">
        <v>20</v>
      </c>
      <c r="AI117" s="34">
        <v>19</v>
      </c>
      <c r="AJ117" s="34">
        <v>18</v>
      </c>
      <c r="AK117" s="34">
        <v>17</v>
      </c>
      <c r="AL117" s="34">
        <v>16</v>
      </c>
      <c r="AM117" s="34">
        <v>15</v>
      </c>
      <c r="AN117" s="34">
        <v>14</v>
      </c>
      <c r="AO117" s="34">
        <v>13</v>
      </c>
      <c r="AP117" s="34">
        <v>12</v>
      </c>
      <c r="AQ117" s="34">
        <v>11</v>
      </c>
      <c r="AR117" s="34">
        <v>10</v>
      </c>
      <c r="AS117" s="34">
        <v>9</v>
      </c>
      <c r="AT117" s="34">
        <v>8</v>
      </c>
      <c r="AU117" s="34">
        <v>7</v>
      </c>
      <c r="AV117" s="34">
        <v>6</v>
      </c>
      <c r="AW117" s="34">
        <v>5</v>
      </c>
      <c r="AX117" s="34">
        <v>4</v>
      </c>
      <c r="AY117" s="34">
        <v>3</v>
      </c>
      <c r="AZ117" s="34">
        <v>2</v>
      </c>
      <c r="BA117" s="34">
        <v>1</v>
      </c>
    </row>
    <row r="118" spans="3:53" hidden="1" x14ac:dyDescent="0.2">
      <c r="C118" s="25">
        <v>300</v>
      </c>
      <c r="D118" s="34">
        <v>52</v>
      </c>
      <c r="E118" s="34">
        <v>51</v>
      </c>
      <c r="F118" s="34">
        <v>50</v>
      </c>
      <c r="G118" s="34">
        <v>49</v>
      </c>
      <c r="H118" s="34">
        <v>48</v>
      </c>
      <c r="I118" s="34">
        <v>47</v>
      </c>
      <c r="J118" s="34">
        <v>46</v>
      </c>
      <c r="K118" s="34"/>
      <c r="L118" s="34"/>
      <c r="M118" s="34"/>
      <c r="N118" s="34"/>
      <c r="O118" s="34"/>
      <c r="P118" s="34"/>
      <c r="Q118" s="34">
        <v>37</v>
      </c>
      <c r="R118" s="34">
        <v>36</v>
      </c>
      <c r="S118" s="34">
        <v>35</v>
      </c>
      <c r="T118" s="34">
        <v>34</v>
      </c>
      <c r="U118" s="34">
        <v>33</v>
      </c>
      <c r="V118" s="34">
        <v>32</v>
      </c>
      <c r="W118" s="34">
        <v>31</v>
      </c>
      <c r="X118" s="34">
        <v>30</v>
      </c>
      <c r="Y118" s="34">
        <v>29</v>
      </c>
      <c r="Z118" s="34">
        <v>28</v>
      </c>
      <c r="AA118" s="34">
        <v>27</v>
      </c>
      <c r="AB118" s="34">
        <v>26</v>
      </c>
      <c r="AC118" s="34">
        <v>25</v>
      </c>
      <c r="AD118" s="34">
        <v>24</v>
      </c>
      <c r="AE118" s="34">
        <v>23</v>
      </c>
      <c r="AF118" s="34">
        <v>22</v>
      </c>
      <c r="AG118" s="34">
        <v>21</v>
      </c>
      <c r="AH118" s="34">
        <v>20</v>
      </c>
      <c r="AI118" s="34">
        <v>19</v>
      </c>
      <c r="AJ118" s="34">
        <v>18</v>
      </c>
      <c r="AK118" s="34">
        <v>17</v>
      </c>
      <c r="AL118" s="34">
        <v>16</v>
      </c>
      <c r="AM118" s="34">
        <v>15</v>
      </c>
      <c r="AN118" s="34">
        <v>14</v>
      </c>
      <c r="AO118" s="34">
        <v>13</v>
      </c>
      <c r="AP118" s="34">
        <v>12</v>
      </c>
      <c r="AQ118" s="34">
        <v>11</v>
      </c>
      <c r="AR118" s="34">
        <v>10</v>
      </c>
      <c r="AS118" s="34">
        <v>9</v>
      </c>
      <c r="AT118" s="34">
        <v>8</v>
      </c>
      <c r="AU118" s="34">
        <v>7</v>
      </c>
      <c r="AV118" s="34">
        <v>6</v>
      </c>
      <c r="AW118" s="34">
        <v>5</v>
      </c>
      <c r="AX118" s="34">
        <v>4</v>
      </c>
      <c r="AY118" s="34">
        <v>3</v>
      </c>
      <c r="AZ118" s="34">
        <v>2</v>
      </c>
      <c r="BA118" s="34">
        <v>1</v>
      </c>
    </row>
    <row r="119" spans="3:53" hidden="1" x14ac:dyDescent="0.2">
      <c r="C119" s="25">
        <v>200</v>
      </c>
      <c r="D119" s="34">
        <v>52</v>
      </c>
      <c r="E119" s="34">
        <v>51</v>
      </c>
      <c r="F119" s="34">
        <v>50</v>
      </c>
      <c r="G119" s="34">
        <v>49</v>
      </c>
      <c r="H119" s="34">
        <v>48</v>
      </c>
      <c r="I119" s="34">
        <v>47</v>
      </c>
      <c r="J119" s="34">
        <v>46</v>
      </c>
      <c r="K119" s="34"/>
      <c r="L119" s="34"/>
      <c r="M119" s="34"/>
      <c r="N119" s="34"/>
      <c r="O119" s="34"/>
      <c r="P119" s="34"/>
      <c r="Q119" s="34">
        <v>37</v>
      </c>
      <c r="R119" s="34">
        <v>36</v>
      </c>
      <c r="S119" s="34">
        <v>35</v>
      </c>
      <c r="T119" s="34">
        <v>34</v>
      </c>
      <c r="U119" s="34">
        <v>33</v>
      </c>
      <c r="V119" s="34">
        <v>32</v>
      </c>
      <c r="W119" s="34">
        <v>31</v>
      </c>
      <c r="X119" s="34">
        <v>30</v>
      </c>
      <c r="Y119" s="34">
        <v>29</v>
      </c>
      <c r="Z119" s="34">
        <v>28</v>
      </c>
      <c r="AA119" s="34">
        <v>27</v>
      </c>
      <c r="AB119" s="34">
        <v>26</v>
      </c>
      <c r="AC119" s="34">
        <v>25</v>
      </c>
      <c r="AD119" s="34">
        <v>24</v>
      </c>
      <c r="AE119" s="34">
        <v>23</v>
      </c>
      <c r="AF119" s="34">
        <v>22</v>
      </c>
      <c r="AG119" s="34">
        <v>21</v>
      </c>
      <c r="AH119" s="34">
        <v>20</v>
      </c>
      <c r="AI119" s="34">
        <v>19</v>
      </c>
      <c r="AJ119" s="34">
        <v>18</v>
      </c>
      <c r="AK119" s="34">
        <v>17</v>
      </c>
      <c r="AL119" s="34">
        <v>16</v>
      </c>
      <c r="AM119" s="34">
        <v>15</v>
      </c>
      <c r="AN119" s="34">
        <v>14</v>
      </c>
      <c r="AO119" s="34">
        <v>13</v>
      </c>
      <c r="AP119" s="34">
        <v>12</v>
      </c>
      <c r="AQ119" s="34">
        <v>11</v>
      </c>
      <c r="AR119" s="34">
        <v>10</v>
      </c>
      <c r="AS119" s="34">
        <v>9</v>
      </c>
      <c r="AT119" s="34">
        <v>8</v>
      </c>
      <c r="AU119" s="34">
        <v>7</v>
      </c>
      <c r="AV119" s="34">
        <v>6</v>
      </c>
      <c r="AW119" s="34">
        <v>5</v>
      </c>
      <c r="AX119" s="34">
        <v>4</v>
      </c>
      <c r="AY119" s="34">
        <v>3</v>
      </c>
      <c r="AZ119" s="34">
        <v>2</v>
      </c>
      <c r="BA119" s="34">
        <v>1</v>
      </c>
    </row>
    <row r="120" spans="3:53" hidden="1" x14ac:dyDescent="0.2">
      <c r="C120" s="25">
        <v>100</v>
      </c>
      <c r="D120" s="34">
        <v>52</v>
      </c>
      <c r="E120" s="34">
        <v>51</v>
      </c>
      <c r="F120" s="34">
        <v>50</v>
      </c>
      <c r="G120" s="34">
        <v>49</v>
      </c>
      <c r="H120" s="34">
        <v>48</v>
      </c>
      <c r="I120" s="34">
        <v>47</v>
      </c>
      <c r="J120" s="34">
        <v>46</v>
      </c>
      <c r="K120" s="34"/>
      <c r="L120" s="34"/>
      <c r="M120" s="34"/>
      <c r="N120" s="34"/>
      <c r="O120" s="34"/>
      <c r="P120" s="34"/>
      <c r="Q120" s="34">
        <v>37</v>
      </c>
      <c r="R120" s="34">
        <v>36</v>
      </c>
      <c r="S120" s="34">
        <v>35</v>
      </c>
      <c r="T120" s="34">
        <v>34</v>
      </c>
      <c r="U120" s="34">
        <v>33</v>
      </c>
      <c r="V120" s="34">
        <v>32</v>
      </c>
      <c r="W120" s="34">
        <v>31</v>
      </c>
      <c r="X120" s="34">
        <v>30</v>
      </c>
      <c r="Y120" s="34">
        <v>29</v>
      </c>
      <c r="Z120" s="34">
        <v>28</v>
      </c>
      <c r="AA120" s="34">
        <v>27</v>
      </c>
      <c r="AB120" s="34">
        <v>26</v>
      </c>
      <c r="AC120" s="34">
        <v>25</v>
      </c>
      <c r="AD120" s="34">
        <v>24</v>
      </c>
      <c r="AE120" s="34">
        <v>23</v>
      </c>
      <c r="AF120" s="34">
        <v>22</v>
      </c>
      <c r="AG120" s="34">
        <v>21</v>
      </c>
      <c r="AH120" s="34">
        <v>20</v>
      </c>
      <c r="AI120" s="34">
        <v>19</v>
      </c>
      <c r="AJ120" s="34">
        <v>18</v>
      </c>
      <c r="AK120" s="34">
        <v>17</v>
      </c>
      <c r="AL120" s="34">
        <v>16</v>
      </c>
      <c r="AM120" s="34">
        <v>15</v>
      </c>
      <c r="AN120" s="34">
        <v>14</v>
      </c>
      <c r="AO120" s="34">
        <v>13</v>
      </c>
      <c r="AP120" s="34">
        <v>12</v>
      </c>
      <c r="AQ120" s="34">
        <v>11</v>
      </c>
      <c r="AR120" s="34">
        <v>10</v>
      </c>
      <c r="AS120" s="34">
        <v>9</v>
      </c>
      <c r="AT120" s="34">
        <v>8</v>
      </c>
      <c r="AU120" s="34">
        <v>7</v>
      </c>
      <c r="AV120" s="34">
        <v>6</v>
      </c>
      <c r="AW120" s="34">
        <v>5</v>
      </c>
      <c r="AX120" s="34">
        <v>4</v>
      </c>
      <c r="AY120" s="34">
        <v>3</v>
      </c>
      <c r="AZ120" s="34">
        <v>2</v>
      </c>
      <c r="BA120" s="34">
        <v>1</v>
      </c>
    </row>
    <row r="121" spans="3:53" hidden="1" x14ac:dyDescent="0.2">
      <c r="C121" s="25">
        <v>0</v>
      </c>
      <c r="D121" s="34">
        <v>52</v>
      </c>
      <c r="E121" s="34">
        <v>51</v>
      </c>
      <c r="F121" s="34">
        <v>50</v>
      </c>
      <c r="G121" s="34">
        <v>49</v>
      </c>
      <c r="H121" s="34">
        <v>48</v>
      </c>
      <c r="I121" s="34">
        <v>47</v>
      </c>
      <c r="J121" s="34">
        <v>46</v>
      </c>
      <c r="K121" s="34"/>
      <c r="L121" s="34"/>
      <c r="M121" s="34"/>
      <c r="N121" s="34"/>
      <c r="O121" s="34"/>
      <c r="P121" s="34"/>
      <c r="Q121" s="34">
        <v>37</v>
      </c>
      <c r="R121" s="34">
        <v>36</v>
      </c>
      <c r="S121" s="34">
        <v>35</v>
      </c>
      <c r="T121" s="34">
        <v>34</v>
      </c>
      <c r="U121" s="34">
        <v>33</v>
      </c>
      <c r="V121" s="34">
        <v>32</v>
      </c>
      <c r="W121" s="34">
        <v>31</v>
      </c>
      <c r="X121" s="34">
        <v>30</v>
      </c>
      <c r="Y121" s="34">
        <v>29</v>
      </c>
      <c r="Z121" s="34">
        <v>28</v>
      </c>
      <c r="AA121" s="34">
        <v>27</v>
      </c>
      <c r="AB121" s="34">
        <v>26</v>
      </c>
      <c r="AC121" s="34">
        <v>25</v>
      </c>
      <c r="AD121" s="34">
        <v>24</v>
      </c>
      <c r="AE121" s="34">
        <v>23</v>
      </c>
      <c r="AF121" s="34">
        <v>22</v>
      </c>
      <c r="AG121" s="34">
        <v>21</v>
      </c>
      <c r="AH121" s="34">
        <v>20</v>
      </c>
      <c r="AI121" s="34">
        <v>19</v>
      </c>
      <c r="AJ121" s="34">
        <v>18</v>
      </c>
      <c r="AK121" s="34">
        <v>17</v>
      </c>
      <c r="AL121" s="34">
        <v>16</v>
      </c>
      <c r="AM121" s="34">
        <v>15</v>
      </c>
      <c r="AN121" s="34">
        <v>14</v>
      </c>
      <c r="AO121" s="34">
        <v>13</v>
      </c>
      <c r="AP121" s="34">
        <v>12</v>
      </c>
      <c r="AQ121" s="34">
        <v>11</v>
      </c>
      <c r="AR121" s="34">
        <v>10</v>
      </c>
      <c r="AS121" s="34">
        <v>9</v>
      </c>
      <c r="AT121" s="34">
        <v>8</v>
      </c>
      <c r="AU121" s="34">
        <v>7</v>
      </c>
      <c r="AV121" s="34">
        <v>6</v>
      </c>
      <c r="AW121" s="34">
        <v>5</v>
      </c>
      <c r="AX121" s="34">
        <v>4</v>
      </c>
      <c r="AY121" s="34">
        <v>3</v>
      </c>
      <c r="AZ121" s="34">
        <v>2</v>
      </c>
      <c r="BA121" s="34">
        <v>1</v>
      </c>
    </row>
    <row r="122" spans="3:53" hidden="1" x14ac:dyDescent="0.2">
      <c r="K122" s="34"/>
      <c r="L122" s="34"/>
      <c r="M122" s="34"/>
      <c r="N122" s="34"/>
      <c r="O122" s="34"/>
      <c r="P122" s="34"/>
    </row>
    <row r="123" spans="3:53" x14ac:dyDescent="0.2">
      <c r="K123" s="17"/>
    </row>
    <row r="124" spans="3:53" x14ac:dyDescent="0.2">
      <c r="K124" s="17"/>
    </row>
    <row r="125" spans="3:53" x14ac:dyDescent="0.2">
      <c r="K125" s="17"/>
    </row>
    <row r="126" spans="3:53" x14ac:dyDescent="0.2">
      <c r="K126" s="17"/>
    </row>
    <row r="127" spans="3:53" x14ac:dyDescent="0.2">
      <c r="K127" s="17"/>
    </row>
    <row r="128" spans="3:53" x14ac:dyDescent="0.2">
      <c r="K128" s="17"/>
    </row>
    <row r="129" spans="11:11" x14ac:dyDescent="0.2">
      <c r="K129" s="17"/>
    </row>
    <row r="130" spans="11:11" x14ac:dyDescent="0.2">
      <c r="K130" s="17"/>
    </row>
    <row r="131" spans="11:11" x14ac:dyDescent="0.2">
      <c r="K131" s="17"/>
    </row>
    <row r="132" spans="11:11" x14ac:dyDescent="0.2">
      <c r="K132" s="17"/>
    </row>
    <row r="133" spans="11:11" x14ac:dyDescent="0.2">
      <c r="K133" s="17"/>
    </row>
    <row r="134" spans="11:11" x14ac:dyDescent="0.2">
      <c r="K134" s="17"/>
    </row>
    <row r="135" spans="11:11" x14ac:dyDescent="0.2">
      <c r="K135" s="17"/>
    </row>
    <row r="136" spans="11:11" x14ac:dyDescent="0.2">
      <c r="K136" s="17"/>
    </row>
    <row r="137" spans="11:11" x14ac:dyDescent="0.2">
      <c r="K137" s="17"/>
    </row>
    <row r="138" spans="11:11" x14ac:dyDescent="0.2">
      <c r="K138" s="17"/>
    </row>
    <row r="139" spans="11:11" x14ac:dyDescent="0.2">
      <c r="K139" s="17"/>
    </row>
    <row r="140" spans="11:11" x14ac:dyDescent="0.2">
      <c r="K140" s="17"/>
    </row>
    <row r="141" spans="11:11" x14ac:dyDescent="0.2">
      <c r="K141" s="17"/>
    </row>
    <row r="142" spans="11:11" x14ac:dyDescent="0.2">
      <c r="K142" s="17"/>
    </row>
    <row r="143" spans="11:11" x14ac:dyDescent="0.2">
      <c r="K143" s="17"/>
    </row>
    <row r="144" spans="11:11" x14ac:dyDescent="0.2">
      <c r="K144" s="17"/>
    </row>
    <row r="145" spans="11:11" x14ac:dyDescent="0.2">
      <c r="K145" s="17"/>
    </row>
    <row r="146" spans="11:11" x14ac:dyDescent="0.2">
      <c r="K146" s="17"/>
    </row>
    <row r="147" spans="11:11" x14ac:dyDescent="0.2">
      <c r="K147" s="17"/>
    </row>
    <row r="148" spans="11:11" x14ac:dyDescent="0.2">
      <c r="K148" s="17"/>
    </row>
    <row r="149" spans="11:11" x14ac:dyDescent="0.2">
      <c r="K149" s="17"/>
    </row>
    <row r="150" spans="11:11" x14ac:dyDescent="0.2">
      <c r="K150" s="17"/>
    </row>
    <row r="151" spans="11:11" x14ac:dyDescent="0.2">
      <c r="K151" s="17"/>
    </row>
    <row r="152" spans="11:11" x14ac:dyDescent="0.2">
      <c r="K152" s="17"/>
    </row>
    <row r="153" spans="11:11" x14ac:dyDescent="0.2">
      <c r="K153" s="17"/>
    </row>
    <row r="154" spans="11:11" x14ac:dyDescent="0.2">
      <c r="K154" s="17"/>
    </row>
    <row r="155" spans="11:11" x14ac:dyDescent="0.2">
      <c r="K155" s="17"/>
    </row>
    <row r="156" spans="11:11" x14ac:dyDescent="0.2">
      <c r="K156" s="17"/>
    </row>
    <row r="157" spans="11:11" x14ac:dyDescent="0.2">
      <c r="K157" s="17"/>
    </row>
    <row r="158" spans="11:11" x14ac:dyDescent="0.2">
      <c r="K158" s="17"/>
    </row>
    <row r="159" spans="11:11" x14ac:dyDescent="0.2">
      <c r="K159" s="17"/>
    </row>
    <row r="160" spans="11:11" x14ac:dyDescent="0.2">
      <c r="K160" s="17"/>
    </row>
    <row r="161" spans="11:11" x14ac:dyDescent="0.2">
      <c r="K161" s="17"/>
    </row>
    <row r="162" spans="11:11" x14ac:dyDescent="0.2">
      <c r="K162" s="17"/>
    </row>
    <row r="163" spans="11:11" x14ac:dyDescent="0.2">
      <c r="K163" s="17"/>
    </row>
    <row r="164" spans="11:11" x14ac:dyDescent="0.2">
      <c r="K164" s="17"/>
    </row>
    <row r="165" spans="11:11" x14ac:dyDescent="0.2">
      <c r="K165" s="17"/>
    </row>
    <row r="166" spans="11:11" x14ac:dyDescent="0.2">
      <c r="K166" s="17"/>
    </row>
    <row r="167" spans="11:11" x14ac:dyDescent="0.2">
      <c r="K167" s="17"/>
    </row>
    <row r="168" spans="11:11" x14ac:dyDescent="0.2">
      <c r="K168" s="17"/>
    </row>
    <row r="169" spans="11:11" x14ac:dyDescent="0.2">
      <c r="K169" s="17"/>
    </row>
    <row r="170" spans="11:11" x14ac:dyDescent="0.2">
      <c r="K170" s="17"/>
    </row>
    <row r="171" spans="11:11" x14ac:dyDescent="0.2">
      <c r="K171" s="17"/>
    </row>
    <row r="172" spans="11:11" x14ac:dyDescent="0.2">
      <c r="K172" s="17"/>
    </row>
    <row r="173" spans="11:11" x14ac:dyDescent="0.2">
      <c r="K173" s="17"/>
    </row>
    <row r="174" spans="11:11" x14ac:dyDescent="0.2">
      <c r="K174" s="17"/>
    </row>
    <row r="175" spans="11:11" x14ac:dyDescent="0.2">
      <c r="K175" s="17"/>
    </row>
    <row r="176" spans="11:11" x14ac:dyDescent="0.2">
      <c r="K176" s="17"/>
    </row>
    <row r="177" spans="11:11" x14ac:dyDescent="0.2">
      <c r="K177" s="17"/>
    </row>
    <row r="178" spans="11:11" x14ac:dyDescent="0.2">
      <c r="K178" s="17"/>
    </row>
    <row r="179" spans="11:11" x14ac:dyDescent="0.2">
      <c r="K179" s="17"/>
    </row>
    <row r="180" spans="11:11" x14ac:dyDescent="0.2">
      <c r="K180" s="17"/>
    </row>
    <row r="181" spans="11:11" x14ac:dyDescent="0.2">
      <c r="K181" s="17"/>
    </row>
    <row r="182" spans="11:11" x14ac:dyDescent="0.2">
      <c r="K182" s="17"/>
    </row>
    <row r="183" spans="11:11" x14ac:dyDescent="0.2">
      <c r="K183" s="17"/>
    </row>
    <row r="184" spans="11:11" x14ac:dyDescent="0.2">
      <c r="K184" s="17"/>
    </row>
    <row r="185" spans="11:11" x14ac:dyDescent="0.2">
      <c r="K185" s="17"/>
    </row>
    <row r="186" spans="11:11" x14ac:dyDescent="0.2">
      <c r="K186" s="17"/>
    </row>
    <row r="187" spans="11:11" x14ac:dyDescent="0.2">
      <c r="K187" s="17"/>
    </row>
    <row r="188" spans="11:11" x14ac:dyDescent="0.2">
      <c r="K188" s="17"/>
    </row>
    <row r="189" spans="11:11" x14ac:dyDescent="0.2">
      <c r="K189" s="17"/>
    </row>
    <row r="190" spans="11:11" x14ac:dyDescent="0.2">
      <c r="K190" s="17"/>
    </row>
    <row r="191" spans="11:11" x14ac:dyDescent="0.2">
      <c r="K191" s="17"/>
    </row>
    <row r="192" spans="11:11" x14ac:dyDescent="0.2">
      <c r="K192" s="17"/>
    </row>
    <row r="193" spans="11:11" x14ac:dyDescent="0.2">
      <c r="K193" s="17"/>
    </row>
    <row r="194" spans="11:11" x14ac:dyDescent="0.2">
      <c r="K194" s="17"/>
    </row>
    <row r="195" spans="11:11" x14ac:dyDescent="0.2">
      <c r="K195" s="17"/>
    </row>
    <row r="196" spans="11:11" x14ac:dyDescent="0.2">
      <c r="K196" s="17"/>
    </row>
    <row r="197" spans="11:11" x14ac:dyDescent="0.2">
      <c r="K197" s="17"/>
    </row>
    <row r="198" spans="11:11" x14ac:dyDescent="0.2">
      <c r="K198" s="17"/>
    </row>
    <row r="199" spans="11:11" x14ac:dyDescent="0.2">
      <c r="K199" s="17"/>
    </row>
    <row r="200" spans="11:11" x14ac:dyDescent="0.2">
      <c r="K200" s="17"/>
    </row>
    <row r="201" spans="11:11" x14ac:dyDescent="0.2">
      <c r="K201" s="17"/>
    </row>
    <row r="202" spans="11:11" x14ac:dyDescent="0.2">
      <c r="K202" s="17"/>
    </row>
    <row r="203" spans="11:11" x14ac:dyDescent="0.2">
      <c r="K203" s="17"/>
    </row>
    <row r="204" spans="11:11" x14ac:dyDescent="0.2">
      <c r="K204" s="17"/>
    </row>
    <row r="205" spans="11:11" x14ac:dyDescent="0.2">
      <c r="K205" s="17"/>
    </row>
    <row r="206" spans="11:11" x14ac:dyDescent="0.2">
      <c r="K206" s="17"/>
    </row>
    <row r="207" spans="11:11" x14ac:dyDescent="0.2">
      <c r="K207" s="17"/>
    </row>
    <row r="208" spans="11:11" x14ac:dyDescent="0.2">
      <c r="K208" s="17"/>
    </row>
    <row r="209" spans="11:11" x14ac:dyDescent="0.2">
      <c r="K209" s="17"/>
    </row>
    <row r="210" spans="11:11" x14ac:dyDescent="0.2">
      <c r="K210" s="17"/>
    </row>
    <row r="211" spans="11:11" x14ac:dyDescent="0.2">
      <c r="K211" s="17"/>
    </row>
    <row r="212" spans="11:11" x14ac:dyDescent="0.2">
      <c r="K212" s="17"/>
    </row>
    <row r="213" spans="11:11" x14ac:dyDescent="0.2">
      <c r="K213" s="17"/>
    </row>
    <row r="214" spans="11:11" x14ac:dyDescent="0.2">
      <c r="K214" s="17"/>
    </row>
    <row r="215" spans="11:11" x14ac:dyDescent="0.2">
      <c r="K215" s="17"/>
    </row>
    <row r="216" spans="11:11" x14ac:dyDescent="0.2">
      <c r="K216" s="17"/>
    </row>
    <row r="217" spans="11:11" x14ac:dyDescent="0.2">
      <c r="K217" s="17"/>
    </row>
    <row r="218" spans="11:11" x14ac:dyDescent="0.2">
      <c r="K218" s="17"/>
    </row>
    <row r="219" spans="11:11" x14ac:dyDescent="0.2">
      <c r="K219" s="17"/>
    </row>
    <row r="220" spans="11:11" x14ac:dyDescent="0.2">
      <c r="K220" s="17"/>
    </row>
    <row r="221" spans="11:11" x14ac:dyDescent="0.2">
      <c r="K221" s="17"/>
    </row>
    <row r="222" spans="11:11" x14ac:dyDescent="0.2">
      <c r="K222" s="17"/>
    </row>
    <row r="223" spans="11:11" x14ac:dyDescent="0.2">
      <c r="K223" s="17"/>
    </row>
    <row r="224" spans="11:11" x14ac:dyDescent="0.2">
      <c r="K224" s="17"/>
    </row>
    <row r="225" spans="11:11" x14ac:dyDescent="0.2">
      <c r="K225" s="17"/>
    </row>
    <row r="226" spans="11:11" x14ac:dyDescent="0.2">
      <c r="K226" s="17"/>
    </row>
    <row r="227" spans="11:11" x14ac:dyDescent="0.2">
      <c r="K227" s="17"/>
    </row>
    <row r="228" spans="11:11" x14ac:dyDescent="0.2">
      <c r="K228" s="17"/>
    </row>
    <row r="229" spans="11:11" x14ac:dyDescent="0.2">
      <c r="K229" s="17"/>
    </row>
    <row r="230" spans="11:11" x14ac:dyDescent="0.2">
      <c r="K230" s="17"/>
    </row>
    <row r="231" spans="11:11" x14ac:dyDescent="0.2">
      <c r="K231" s="17"/>
    </row>
    <row r="232" spans="11:11" x14ac:dyDescent="0.2">
      <c r="K232" s="17"/>
    </row>
    <row r="233" spans="11:11" x14ac:dyDescent="0.2">
      <c r="K233" s="17"/>
    </row>
    <row r="234" spans="11:11" x14ac:dyDescent="0.2">
      <c r="K234" s="17"/>
    </row>
    <row r="235" spans="11:11" x14ac:dyDescent="0.2">
      <c r="K235" s="17"/>
    </row>
    <row r="236" spans="11:11" x14ac:dyDescent="0.2">
      <c r="K236" s="17"/>
    </row>
    <row r="237" spans="11:11" x14ac:dyDescent="0.2">
      <c r="K237" s="17"/>
    </row>
    <row r="238" spans="11:11" x14ac:dyDescent="0.2">
      <c r="K238" s="17"/>
    </row>
    <row r="239" spans="11:11" x14ac:dyDescent="0.2">
      <c r="K239" s="17"/>
    </row>
    <row r="240" spans="11:11" x14ac:dyDescent="0.2">
      <c r="K240" s="17"/>
    </row>
    <row r="241" spans="11:11" x14ac:dyDescent="0.2">
      <c r="K241" s="17"/>
    </row>
    <row r="242" spans="11:11" x14ac:dyDescent="0.2">
      <c r="K242" s="17"/>
    </row>
    <row r="243" spans="11:11" x14ac:dyDescent="0.2">
      <c r="K243" s="17"/>
    </row>
    <row r="244" spans="11:11" x14ac:dyDescent="0.2">
      <c r="K244" s="17"/>
    </row>
    <row r="245" spans="11:11" x14ac:dyDescent="0.2">
      <c r="K245" s="17"/>
    </row>
    <row r="246" spans="11:11" x14ac:dyDescent="0.2">
      <c r="K246" s="17"/>
    </row>
    <row r="247" spans="11:11" x14ac:dyDescent="0.2">
      <c r="K247" s="17"/>
    </row>
    <row r="248" spans="11:11" x14ac:dyDescent="0.2">
      <c r="K248" s="17"/>
    </row>
    <row r="249" spans="11:11" x14ac:dyDescent="0.2">
      <c r="K249" s="17"/>
    </row>
    <row r="250" spans="11:11" x14ac:dyDescent="0.2">
      <c r="K250" s="17"/>
    </row>
    <row r="251" spans="11:11" x14ac:dyDescent="0.2">
      <c r="K251" s="17"/>
    </row>
    <row r="252" spans="11:11" x14ac:dyDescent="0.2">
      <c r="K252" s="17"/>
    </row>
    <row r="253" spans="11:11" x14ac:dyDescent="0.2">
      <c r="K253" s="17"/>
    </row>
    <row r="254" spans="11:11" x14ac:dyDescent="0.2">
      <c r="K254" s="17"/>
    </row>
    <row r="255" spans="11:11" x14ac:dyDescent="0.2">
      <c r="K255" s="17"/>
    </row>
    <row r="256" spans="11:11" x14ac:dyDescent="0.2">
      <c r="K256" s="17"/>
    </row>
    <row r="257" spans="11:11" x14ac:dyDescent="0.2">
      <c r="K257" s="17"/>
    </row>
    <row r="258" spans="11:11" x14ac:dyDescent="0.2">
      <c r="K258" s="17"/>
    </row>
    <row r="259" spans="11:11" x14ac:dyDescent="0.2">
      <c r="K259" s="17"/>
    </row>
    <row r="260" spans="11:11" x14ac:dyDescent="0.2">
      <c r="K260" s="17"/>
    </row>
    <row r="261" spans="11:11" x14ac:dyDescent="0.2">
      <c r="K261" s="17"/>
    </row>
    <row r="262" spans="11:11" x14ac:dyDescent="0.2">
      <c r="K262" s="17"/>
    </row>
    <row r="263" spans="11:11" x14ac:dyDescent="0.2">
      <c r="K263" s="17"/>
    </row>
    <row r="264" spans="11:11" x14ac:dyDescent="0.2">
      <c r="K264" s="17"/>
    </row>
    <row r="265" spans="11:11" x14ac:dyDescent="0.2">
      <c r="K265" s="17"/>
    </row>
    <row r="266" spans="11:11" x14ac:dyDescent="0.2">
      <c r="K266" s="17"/>
    </row>
    <row r="267" spans="11:11" x14ac:dyDescent="0.2">
      <c r="K267" s="17"/>
    </row>
    <row r="268" spans="11:11" x14ac:dyDescent="0.2">
      <c r="K268" s="17"/>
    </row>
    <row r="269" spans="11:11" x14ac:dyDescent="0.2">
      <c r="K269" s="17"/>
    </row>
    <row r="270" spans="11:11" x14ac:dyDescent="0.2">
      <c r="K270" s="17"/>
    </row>
    <row r="271" spans="11:11" x14ac:dyDescent="0.2">
      <c r="K271" s="17"/>
    </row>
    <row r="272" spans="11:11" x14ac:dyDescent="0.2">
      <c r="K272" s="17"/>
    </row>
    <row r="273" spans="11:11" x14ac:dyDescent="0.2">
      <c r="K273" s="17"/>
    </row>
    <row r="274" spans="11:11" x14ac:dyDescent="0.2">
      <c r="K274" s="17"/>
    </row>
    <row r="275" spans="11:11" x14ac:dyDescent="0.2">
      <c r="K275" s="17"/>
    </row>
    <row r="276" spans="11:11" x14ac:dyDescent="0.2">
      <c r="K276" s="17"/>
    </row>
    <row r="277" spans="11:11" x14ac:dyDescent="0.2">
      <c r="K277" s="17"/>
    </row>
    <row r="278" spans="11:11" x14ac:dyDescent="0.2">
      <c r="K278" s="17"/>
    </row>
    <row r="279" spans="11:11" x14ac:dyDescent="0.2">
      <c r="K279" s="17"/>
    </row>
    <row r="280" spans="11:11" x14ac:dyDescent="0.2">
      <c r="K280" s="17"/>
    </row>
    <row r="281" spans="11:11" x14ac:dyDescent="0.2">
      <c r="K281" s="17"/>
    </row>
    <row r="282" spans="11:11" x14ac:dyDescent="0.2">
      <c r="K282" s="17"/>
    </row>
    <row r="283" spans="11:11" x14ac:dyDescent="0.2">
      <c r="K283" s="17"/>
    </row>
    <row r="284" spans="11:11" x14ac:dyDescent="0.2">
      <c r="K284" s="17"/>
    </row>
    <row r="285" spans="11:11" x14ac:dyDescent="0.2">
      <c r="K285" s="17"/>
    </row>
    <row r="286" spans="11:11" x14ac:dyDescent="0.2">
      <c r="K286" s="17"/>
    </row>
    <row r="287" spans="11:11" x14ac:dyDescent="0.2">
      <c r="K287" s="17"/>
    </row>
    <row r="288" spans="11:11" x14ac:dyDescent="0.2">
      <c r="K288" s="17"/>
    </row>
    <row r="289" spans="11:11" x14ac:dyDescent="0.2">
      <c r="K289" s="17"/>
    </row>
    <row r="290" spans="11:11" x14ac:dyDescent="0.2">
      <c r="K290" s="17"/>
    </row>
    <row r="291" spans="11:11" x14ac:dyDescent="0.2">
      <c r="K291" s="17"/>
    </row>
    <row r="292" spans="11:11" x14ac:dyDescent="0.2">
      <c r="K292" s="17"/>
    </row>
    <row r="293" spans="11:11" x14ac:dyDescent="0.2">
      <c r="K293" s="17"/>
    </row>
    <row r="294" spans="11:11" x14ac:dyDescent="0.2">
      <c r="K294" s="17"/>
    </row>
    <row r="295" spans="11:11" x14ac:dyDescent="0.2">
      <c r="K295" s="17"/>
    </row>
    <row r="296" spans="11:11" x14ac:dyDescent="0.2">
      <c r="K296" s="17"/>
    </row>
    <row r="297" spans="11:11" x14ac:dyDescent="0.2">
      <c r="K297" s="17"/>
    </row>
    <row r="298" spans="11:11" x14ac:dyDescent="0.2">
      <c r="K298" s="17"/>
    </row>
    <row r="299" spans="11:11" x14ac:dyDescent="0.2">
      <c r="K299" s="17"/>
    </row>
    <row r="300" spans="11:11" x14ac:dyDescent="0.2">
      <c r="K300" s="17"/>
    </row>
    <row r="301" spans="11:11" x14ac:dyDescent="0.2">
      <c r="K301" s="17"/>
    </row>
    <row r="302" spans="11:11" x14ac:dyDescent="0.2">
      <c r="K302" s="17"/>
    </row>
    <row r="303" spans="11:11" x14ac:dyDescent="0.2">
      <c r="K303" s="17"/>
    </row>
    <row r="304" spans="11:11" x14ac:dyDescent="0.2">
      <c r="K304" s="17"/>
    </row>
    <row r="305" spans="11:11" x14ac:dyDescent="0.2">
      <c r="K305" s="17"/>
    </row>
    <row r="306" spans="11:11" x14ac:dyDescent="0.2">
      <c r="K306" s="17"/>
    </row>
    <row r="307" spans="11:11" x14ac:dyDescent="0.2">
      <c r="K307" s="17"/>
    </row>
    <row r="308" spans="11:11" x14ac:dyDescent="0.2">
      <c r="K308" s="17"/>
    </row>
    <row r="309" spans="11:11" x14ac:dyDescent="0.2">
      <c r="K309" s="17"/>
    </row>
    <row r="310" spans="11:11" x14ac:dyDescent="0.2">
      <c r="K310" s="17"/>
    </row>
    <row r="311" spans="11:11" x14ac:dyDescent="0.2">
      <c r="K311" s="17"/>
    </row>
    <row r="312" spans="11:11" x14ac:dyDescent="0.2">
      <c r="K312" s="17"/>
    </row>
    <row r="313" spans="11:11" x14ac:dyDescent="0.2">
      <c r="K313" s="17"/>
    </row>
    <row r="314" spans="11:11" x14ac:dyDescent="0.2">
      <c r="K314" s="17"/>
    </row>
    <row r="315" spans="11:11" x14ac:dyDescent="0.2">
      <c r="K315" s="17"/>
    </row>
  </sheetData>
  <sheetProtection password="EE3B" sheet="1" objects="1" scenarios="1" selectLockedCells="1" autoFilter="0"/>
  <mergeCells count="19">
    <mergeCell ref="K35:P35"/>
    <mergeCell ref="K14:P16"/>
    <mergeCell ref="K20:P22"/>
    <mergeCell ref="K26:P28"/>
    <mergeCell ref="K29:P31"/>
    <mergeCell ref="K32:P34"/>
    <mergeCell ref="K23:P25"/>
    <mergeCell ref="K17:P19"/>
    <mergeCell ref="K11:P13"/>
    <mergeCell ref="K1:P3"/>
    <mergeCell ref="K5:P7"/>
    <mergeCell ref="K8:P10"/>
    <mergeCell ref="BS11:BU11"/>
    <mergeCell ref="BR12:BT13"/>
    <mergeCell ref="BR1:BT2"/>
    <mergeCell ref="B7:I7"/>
    <mergeCell ref="B8:I8"/>
    <mergeCell ref="B9:I9"/>
    <mergeCell ref="B1:I3"/>
  </mergeCells>
  <dataValidations count="1">
    <dataValidation allowBlank="1" showErrorMessage="1" error="Please ensure the amount requested is appropriate for the type of loan selected" sqref="I10:J10"/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Repayment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2024-10-09T07:18:23Z</dcterms:modified>
</cp:coreProperties>
</file>